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R de Jager\Downloads\"/>
    </mc:Choice>
  </mc:AlternateContent>
  <xr:revisionPtr revIDLastSave="0" documentId="13_ncr:1_{C0FFCE55-0D8F-49EB-B228-DF1D23ED6CFA}" xr6:coauthVersionLast="45" xr6:coauthVersionMax="45" xr10:uidLastSave="{00000000-0000-0000-0000-000000000000}"/>
  <bookViews>
    <workbookView xWindow="-120" yWindow="-120" windowWidth="29040" windowHeight="15840" tabRatio="740" activeTab="7" xr2:uid="{00000000-000D-0000-FFFF-FFFF00000000}"/>
  </bookViews>
  <sheets>
    <sheet name="DEELNEMERS" sheetId="14" r:id="rId1"/>
    <sheet name="EINDSTAND" sheetId="4" r:id="rId2"/>
    <sheet name="VOORONDE 4 ROUTES" sheetId="11" r:id="rId3"/>
    <sheet name="Halve finale" sheetId="10" r:id="rId4"/>
    <sheet name="Halve finale RU" sheetId="13" r:id="rId5"/>
    <sheet name="FINALE" sheetId="9" r:id="rId6"/>
    <sheet name="SPEEDKLIMMEN" sheetId="6" r:id="rId7"/>
    <sheet name="PRIJZEN" sheetId="7" r:id="rId8"/>
    <sheet name="Blad1" sheetId="12" r:id="rId9"/>
  </sheets>
  <definedNames>
    <definedName name="_xlnm._FilterDatabase" localSheetId="1" hidden="1">EINDSTAND!$A$2:$U$41</definedName>
    <definedName name="_xlnm.Print_Area" localSheetId="1">EINDSTAND!$B$1:$U$41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0" l="1"/>
  <c r="G4" i="10"/>
  <c r="G14" i="10"/>
  <c r="L7" i="11" l="1"/>
  <c r="L8" i="11"/>
  <c r="J7" i="11"/>
  <c r="J8" i="11"/>
  <c r="H7" i="11"/>
  <c r="H8" i="11"/>
  <c r="F23" i="11"/>
  <c r="F7" i="11"/>
  <c r="F8" i="11"/>
  <c r="M8" i="11" l="1"/>
  <c r="G8" i="13" l="1"/>
  <c r="G7" i="13"/>
  <c r="G6" i="13"/>
  <c r="G5" i="13"/>
  <c r="G9" i="13"/>
  <c r="G4" i="13"/>
  <c r="G13" i="13"/>
  <c r="G10" i="13"/>
  <c r="G12" i="13"/>
  <c r="G11" i="13"/>
  <c r="G15" i="13"/>
  <c r="G14" i="13"/>
  <c r="G6" i="10"/>
  <c r="G9" i="10"/>
  <c r="L23" i="11" l="1"/>
  <c r="L22" i="11"/>
  <c r="L15" i="11"/>
  <c r="L20" i="11"/>
  <c r="L6" i="11"/>
  <c r="L21" i="11"/>
  <c r="L25" i="11"/>
  <c r="L26" i="11"/>
  <c r="L5" i="11"/>
  <c r="L17" i="11"/>
  <c r="J13" i="11"/>
  <c r="J14" i="11"/>
  <c r="J16" i="11"/>
  <c r="J33" i="11"/>
  <c r="J23" i="11"/>
  <c r="J22" i="11"/>
  <c r="J15" i="11"/>
  <c r="J20" i="11"/>
  <c r="J6" i="11"/>
  <c r="J21" i="11"/>
  <c r="J25" i="11"/>
  <c r="J26" i="11"/>
  <c r="J5" i="11"/>
  <c r="J17" i="11"/>
  <c r="H17" i="11"/>
  <c r="H5" i="11"/>
  <c r="H26" i="11"/>
  <c r="H25" i="11"/>
  <c r="H21" i="11"/>
  <c r="H6" i="11"/>
  <c r="H20" i="11"/>
  <c r="H15" i="11"/>
  <c r="H22" i="11"/>
  <c r="F33" i="11"/>
  <c r="F22" i="11"/>
  <c r="F15" i="11"/>
  <c r="F20" i="11"/>
  <c r="F6" i="11"/>
  <c r="F21" i="11"/>
  <c r="F25" i="11"/>
  <c r="F26" i="11"/>
  <c r="F5" i="11"/>
  <c r="F17" i="11"/>
  <c r="M21" i="11" l="1"/>
  <c r="M22" i="11"/>
  <c r="M5" i="11"/>
  <c r="M6" i="11"/>
  <c r="M25" i="11"/>
  <c r="M26" i="11"/>
  <c r="M15" i="11"/>
  <c r="M20" i="11"/>
  <c r="M17" i="11"/>
  <c r="G16" i="10"/>
  <c r="G18" i="10"/>
  <c r="G21" i="10"/>
  <c r="G13" i="10"/>
  <c r="G7" i="10"/>
  <c r="G20" i="10"/>
  <c r="G23" i="10"/>
  <c r="G11" i="10"/>
  <c r="G22" i="10"/>
  <c r="G24" i="10"/>
  <c r="G8" i="10"/>
  <c r="G15" i="10"/>
  <c r="G12" i="10"/>
  <c r="G10" i="10"/>
  <c r="G19" i="10"/>
  <c r="G17" i="10"/>
  <c r="A17" i="4"/>
  <c r="H26" i="4"/>
  <c r="J26" i="4"/>
  <c r="L26" i="4"/>
  <c r="N26" i="4"/>
  <c r="Q26" i="4"/>
  <c r="T26" i="4"/>
  <c r="U26" i="4" l="1"/>
  <c r="Q6" i="4"/>
  <c r="N6" i="4"/>
  <c r="L6" i="4"/>
  <c r="J6" i="4"/>
  <c r="H6" i="4"/>
  <c r="Q5" i="4"/>
  <c r="N5" i="4"/>
  <c r="L5" i="4"/>
  <c r="J5" i="4"/>
  <c r="H5" i="4"/>
  <c r="Q13" i="4"/>
  <c r="N13" i="4"/>
  <c r="L13" i="4"/>
  <c r="J13" i="4"/>
  <c r="H13" i="4"/>
  <c r="Q4" i="4"/>
  <c r="N4" i="4"/>
  <c r="L4" i="4"/>
  <c r="J4" i="4"/>
  <c r="H4" i="4"/>
  <c r="Q3" i="4"/>
  <c r="N3" i="4"/>
  <c r="L3" i="4"/>
  <c r="J3" i="4"/>
  <c r="H3" i="4"/>
  <c r="L8" i="4"/>
  <c r="J8" i="4"/>
  <c r="H8" i="4"/>
  <c r="L16" i="4"/>
  <c r="J16" i="4"/>
  <c r="H16" i="4"/>
  <c r="L18" i="4"/>
  <c r="J18" i="4"/>
  <c r="H18" i="4"/>
  <c r="L7" i="4"/>
  <c r="J7" i="4"/>
  <c r="H7" i="4"/>
  <c r="L9" i="4"/>
  <c r="J9" i="4"/>
  <c r="H9" i="4"/>
  <c r="L10" i="4"/>
  <c r="J10" i="4"/>
  <c r="H10" i="4"/>
  <c r="L25" i="4"/>
  <c r="J25" i="4"/>
  <c r="H25" i="4"/>
  <c r="N25" i="4"/>
  <c r="Q25" i="4"/>
  <c r="H23" i="4"/>
  <c r="J23" i="4"/>
  <c r="L23" i="4"/>
  <c r="N23" i="4"/>
  <c r="H20" i="4"/>
  <c r="J20" i="4"/>
  <c r="L20" i="4"/>
  <c r="N20" i="4"/>
  <c r="H22" i="4"/>
  <c r="J22" i="4"/>
  <c r="L22" i="4"/>
  <c r="N22" i="4"/>
  <c r="L31" i="11"/>
  <c r="J31" i="11"/>
  <c r="H31" i="11"/>
  <c r="F31" i="11"/>
  <c r="L24" i="11"/>
  <c r="J24" i="11"/>
  <c r="H24" i="11"/>
  <c r="F24" i="11"/>
  <c r="L35" i="11"/>
  <c r="J35" i="11"/>
  <c r="H35" i="11"/>
  <c r="F35" i="11"/>
  <c r="L27" i="11"/>
  <c r="J27" i="11"/>
  <c r="H27" i="11"/>
  <c r="F27" i="11"/>
  <c r="L32" i="11"/>
  <c r="J32" i="11"/>
  <c r="H32" i="11"/>
  <c r="F32" i="11"/>
  <c r="L33" i="11"/>
  <c r="H33" i="11"/>
  <c r="L9" i="11"/>
  <c r="J9" i="11"/>
  <c r="H9" i="11"/>
  <c r="F9" i="11"/>
  <c r="L18" i="11"/>
  <c r="J18" i="11"/>
  <c r="H18" i="11"/>
  <c r="F18" i="11"/>
  <c r="H23" i="11"/>
  <c r="L13" i="11"/>
  <c r="H13" i="11"/>
  <c r="F13" i="11"/>
  <c r="L14" i="11"/>
  <c r="H14" i="11"/>
  <c r="F14" i="11"/>
  <c r="L16" i="11"/>
  <c r="H16" i="11"/>
  <c r="F16" i="11"/>
  <c r="L29" i="11"/>
  <c r="J29" i="11"/>
  <c r="H29" i="11"/>
  <c r="F29" i="11"/>
  <c r="L11" i="11"/>
  <c r="J11" i="11"/>
  <c r="H11" i="11"/>
  <c r="F11" i="11"/>
  <c r="L3" i="11"/>
  <c r="J3" i="11"/>
  <c r="H3" i="11"/>
  <c r="F3" i="11"/>
  <c r="L19" i="11"/>
  <c r="J19" i="11"/>
  <c r="H19" i="11"/>
  <c r="F19" i="11"/>
  <c r="L30" i="11"/>
  <c r="J30" i="11"/>
  <c r="H30" i="11"/>
  <c r="F30" i="11"/>
  <c r="L28" i="11"/>
  <c r="J28" i="11"/>
  <c r="H28" i="11"/>
  <c r="F28" i="11"/>
  <c r="L10" i="11"/>
  <c r="J10" i="11"/>
  <c r="H10" i="11"/>
  <c r="F10" i="11"/>
  <c r="L12" i="11"/>
  <c r="J12" i="11"/>
  <c r="H12" i="11"/>
  <c r="F12" i="11"/>
  <c r="L4" i="11"/>
  <c r="J4" i="11"/>
  <c r="H4" i="11"/>
  <c r="F4" i="11"/>
  <c r="L34" i="11"/>
  <c r="J34" i="11"/>
  <c r="H34" i="11"/>
  <c r="F34" i="11"/>
  <c r="M34" i="11" l="1"/>
  <c r="M4" i="11"/>
  <c r="M12" i="11"/>
  <c r="M10" i="11"/>
  <c r="M28" i="11"/>
  <c r="M30" i="11"/>
  <c r="M19" i="11"/>
  <c r="M3" i="11"/>
  <c r="M11" i="11"/>
  <c r="M29" i="11"/>
  <c r="M16" i="11"/>
  <c r="M14" i="11"/>
  <c r="M7" i="11"/>
  <c r="M13" i="11"/>
  <c r="M23" i="11"/>
  <c r="M18" i="11"/>
  <c r="M9" i="11"/>
  <c r="M33" i="11"/>
  <c r="M32" i="11"/>
  <c r="M27" i="11"/>
  <c r="M35" i="11"/>
  <c r="M24" i="11"/>
  <c r="M31" i="11"/>
  <c r="N10" i="4"/>
  <c r="N40" i="4"/>
  <c r="L40" i="4"/>
  <c r="J40" i="4"/>
  <c r="H40" i="4"/>
  <c r="N39" i="4"/>
  <c r="L39" i="4"/>
  <c r="J39" i="4"/>
  <c r="H39" i="4"/>
  <c r="N38" i="4"/>
  <c r="L38" i="4"/>
  <c r="J38" i="4"/>
  <c r="H38" i="4"/>
  <c r="N37" i="4"/>
  <c r="L37" i="4"/>
  <c r="J37" i="4"/>
  <c r="H37" i="4"/>
  <c r="N36" i="4"/>
  <c r="L36" i="4"/>
  <c r="J36" i="4"/>
  <c r="H36" i="4"/>
  <c r="N35" i="4"/>
  <c r="L35" i="4"/>
  <c r="J35" i="4"/>
  <c r="H35" i="4"/>
  <c r="N34" i="4"/>
  <c r="L34" i="4"/>
  <c r="J34" i="4"/>
  <c r="H34" i="4"/>
  <c r="N15" i="4"/>
  <c r="L15" i="4"/>
  <c r="J15" i="4"/>
  <c r="H15" i="4"/>
  <c r="N33" i="4"/>
  <c r="L33" i="4"/>
  <c r="J33" i="4"/>
  <c r="H33" i="4"/>
  <c r="N16" i="4"/>
  <c r="N31" i="4"/>
  <c r="L31" i="4"/>
  <c r="J31" i="4"/>
  <c r="H31" i="4"/>
  <c r="N9" i="4"/>
  <c r="N30" i="4"/>
  <c r="L30" i="4"/>
  <c r="J30" i="4"/>
  <c r="H30" i="4"/>
  <c r="N32" i="4"/>
  <c r="L32" i="4"/>
  <c r="J32" i="4"/>
  <c r="H32" i="4"/>
  <c r="N19" i="4"/>
  <c r="L19" i="4"/>
  <c r="J19" i="4"/>
  <c r="H19" i="4"/>
  <c r="N8" i="4"/>
  <c r="N11" i="4"/>
  <c r="L11" i="4"/>
  <c r="J11" i="4"/>
  <c r="H11" i="4"/>
  <c r="N21" i="4"/>
  <c r="L21" i="4"/>
  <c r="J21" i="4"/>
  <c r="H21" i="4"/>
  <c r="N17" i="4"/>
  <c r="L17" i="4"/>
  <c r="J17" i="4"/>
  <c r="H17" i="4"/>
  <c r="N29" i="4"/>
  <c r="L29" i="4"/>
  <c r="J29" i="4"/>
  <c r="H29" i="4"/>
  <c r="N14" i="4"/>
  <c r="L14" i="4"/>
  <c r="J14" i="4"/>
  <c r="H14" i="4"/>
  <c r="N24" i="4"/>
  <c r="L24" i="4"/>
  <c r="J24" i="4"/>
  <c r="H24" i="4"/>
  <c r="N18" i="4"/>
  <c r="N12" i="4"/>
  <c r="L12" i="4"/>
  <c r="J12" i="4"/>
  <c r="H12" i="4"/>
  <c r="N28" i="4"/>
  <c r="L28" i="4"/>
  <c r="J28" i="4"/>
  <c r="H28" i="4"/>
  <c r="N27" i="4"/>
  <c r="L27" i="4"/>
  <c r="J27" i="4"/>
  <c r="H27" i="4"/>
  <c r="N7" i="4"/>
  <c r="T23" i="4" l="1"/>
  <c r="T20" i="4"/>
  <c r="T22" i="4"/>
  <c r="T33" i="4"/>
  <c r="T15" i="4"/>
  <c r="T34" i="4"/>
  <c r="T35" i="4"/>
  <c r="T36" i="4"/>
  <c r="T37" i="4"/>
  <c r="T38" i="4"/>
  <c r="T39" i="4"/>
  <c r="T40" i="4"/>
  <c r="T10" i="4"/>
  <c r="Q23" i="4"/>
  <c r="Q20" i="4"/>
  <c r="Q22" i="4"/>
  <c r="Q33" i="4"/>
  <c r="Q15" i="4"/>
  <c r="Q34" i="4"/>
  <c r="Q35" i="4"/>
  <c r="Q36" i="4"/>
  <c r="Q37" i="4"/>
  <c r="Q38" i="4"/>
  <c r="Q39" i="4"/>
  <c r="Q40" i="4"/>
  <c r="Q10" i="4"/>
  <c r="T32" i="4"/>
  <c r="T25" i="4"/>
  <c r="T30" i="4"/>
  <c r="T9" i="4"/>
  <c r="T31" i="4"/>
  <c r="T16" i="4"/>
  <c r="Q32" i="4"/>
  <c r="Q30" i="4"/>
  <c r="Q9" i="4"/>
  <c r="Q31" i="4"/>
  <c r="Q16" i="4"/>
  <c r="T11" i="4"/>
  <c r="T13" i="4"/>
  <c r="Q11" i="4"/>
  <c r="T12" i="4"/>
  <c r="T18" i="4"/>
  <c r="T5" i="4"/>
  <c r="T24" i="4"/>
  <c r="T21" i="4"/>
  <c r="T19" i="4"/>
  <c r="T8" i="4"/>
  <c r="T3" i="4"/>
  <c r="Q24" i="4"/>
  <c r="Q21" i="4"/>
  <c r="Q19" i="4"/>
  <c r="Q8" i="4"/>
  <c r="T4" i="4"/>
  <c r="T7" i="4"/>
  <c r="T29" i="4"/>
  <c r="T27" i="4"/>
  <c r="T28" i="4"/>
  <c r="T6" i="4"/>
  <c r="T17" i="4"/>
  <c r="T14" i="4"/>
  <c r="Q7" i="4"/>
  <c r="Q17" i="4"/>
  <c r="Q29" i="4"/>
  <c r="Q27" i="4"/>
  <c r="Q28" i="4"/>
  <c r="Q14" i="4"/>
  <c r="Q12" i="4"/>
  <c r="Q18" i="4"/>
  <c r="B5" i="4"/>
  <c r="U17" i="4" l="1"/>
  <c r="U16" i="4"/>
  <c r="U25" i="4"/>
  <c r="U12" i="4"/>
  <c r="U29" i="4"/>
  <c r="U19" i="4"/>
  <c r="U11" i="4"/>
  <c r="U38" i="4"/>
  <c r="U34" i="4"/>
  <c r="U20" i="4"/>
  <c r="U30" i="4"/>
  <c r="U14" i="4"/>
  <c r="U21" i="4"/>
  <c r="U10" i="4"/>
  <c r="U37" i="4"/>
  <c r="U15" i="4"/>
  <c r="U23" i="4"/>
  <c r="U27" i="4"/>
  <c r="U7" i="4"/>
  <c r="U5" i="4"/>
  <c r="U28" i="4"/>
  <c r="U4" i="4"/>
  <c r="U3" i="4"/>
  <c r="U24" i="4"/>
  <c r="U31" i="4"/>
  <c r="U32" i="4"/>
  <c r="U40" i="4"/>
  <c r="U36" i="4"/>
  <c r="U33" i="4"/>
  <c r="U6" i="4"/>
  <c r="U18" i="4"/>
  <c r="U8" i="4"/>
  <c r="U13" i="4"/>
  <c r="U9" i="4"/>
  <c r="U39" i="4"/>
  <c r="U35" i="4"/>
  <c r="U22" i="4"/>
  <c r="A32" i="4" l="1"/>
  <c r="A11" i="4"/>
  <c r="A21" i="4"/>
  <c r="A9" i="4"/>
  <c r="A3" i="4"/>
  <c r="A19" i="4"/>
  <c r="A22" i="4"/>
  <c r="A20" i="4"/>
  <c r="A31" i="4"/>
  <c r="A23" i="4"/>
  <c r="A25" i="4"/>
  <c r="A12" i="4"/>
  <c r="A24" i="4"/>
  <c r="A8" i="4"/>
  <c r="A29" i="4"/>
  <c r="A28" i="4" l="1"/>
  <c r="A5" i="4"/>
  <c r="A27" i="4"/>
  <c r="A26" i="4"/>
  <c r="A18" i="4"/>
  <c r="A10" i="4"/>
  <c r="A7" i="4"/>
  <c r="A4" i="4"/>
  <c r="A6" i="4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l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</calcChain>
</file>

<file path=xl/sharedStrings.xml><?xml version="1.0" encoding="utf-8"?>
<sst xmlns="http://schemas.openxmlformats.org/spreadsheetml/2006/main" count="398" uniqueCount="154">
  <si>
    <t>RANG</t>
  </si>
  <si>
    <t>TOTAAL</t>
  </si>
  <si>
    <t>NAAM</t>
  </si>
  <si>
    <t>CAT.</t>
  </si>
  <si>
    <t>ptn</t>
  </si>
  <si>
    <t>ROUTE</t>
  </si>
  <si>
    <t>Nr</t>
  </si>
  <si>
    <t>Rang</t>
  </si>
  <si>
    <t>KMD</t>
  </si>
  <si>
    <t>SPEEDKLIMMEN</t>
  </si>
  <si>
    <t>CATEGORIE</t>
  </si>
  <si>
    <t>NR</t>
  </si>
  <si>
    <t>1/2</t>
  </si>
  <si>
    <t>FI</t>
  </si>
  <si>
    <t>PTN</t>
  </si>
  <si>
    <t>PLTS</t>
  </si>
  <si>
    <t>OVERALL
MEN</t>
  </si>
  <si>
    <t>TIME</t>
  </si>
  <si>
    <t xml:space="preserve">DAMES </t>
  </si>
  <si>
    <t>1/2e fin</t>
  </si>
  <si>
    <t>route A</t>
  </si>
  <si>
    <t>Route B</t>
  </si>
  <si>
    <t>Route C</t>
  </si>
  <si>
    <t>Route D</t>
  </si>
  <si>
    <t>Speed1</t>
  </si>
  <si>
    <t>Speed2</t>
  </si>
  <si>
    <t>Speed3</t>
  </si>
  <si>
    <t>poging 1</t>
  </si>
  <si>
    <t>poging 2</t>
  </si>
  <si>
    <t>poging 3</t>
  </si>
  <si>
    <t>snelste</t>
  </si>
  <si>
    <t>stand</t>
  </si>
  <si>
    <t>D</t>
  </si>
  <si>
    <t>STAND OMK INDOORKLIMMEN 2019</t>
  </si>
  <si>
    <t>FINALE OMK INDOORKLIMMEN 2019</t>
  </si>
  <si>
    <t>UITSLAG OMK 
 INDOORKLIMMEN 2019</t>
  </si>
  <si>
    <t>Masters 1</t>
  </si>
  <si>
    <t>Senioren</t>
  </si>
  <si>
    <t>Masters 2</t>
  </si>
  <si>
    <t>HALVE FINALE OMK INDOORKLIMMEN 2019 R.U.</t>
  </si>
  <si>
    <t>HALVE FINALE OMK INDOORKLIMMEN 2019</t>
  </si>
  <si>
    <t>TUSSENSTAND OMK INDOORKLIMMEN 2019</t>
  </si>
  <si>
    <t>Hulsebosch</t>
  </si>
  <si>
    <t>Daas</t>
  </si>
  <si>
    <t>Steeg</t>
  </si>
  <si>
    <t>Fresen</t>
  </si>
  <si>
    <t>Lauffer</t>
  </si>
  <si>
    <t>Wieren</t>
  </si>
  <si>
    <t>sliphorst</t>
  </si>
  <si>
    <t>Dijk</t>
  </si>
  <si>
    <t>Alberg</t>
  </si>
  <si>
    <t>maas</t>
  </si>
  <si>
    <t>de Jong</t>
  </si>
  <si>
    <t>Koekkoek</t>
  </si>
  <si>
    <t>Vogel</t>
  </si>
  <si>
    <t>Bor</t>
  </si>
  <si>
    <t>Zegers</t>
  </si>
  <si>
    <t>solaro</t>
  </si>
  <si>
    <t>Musone</t>
  </si>
  <si>
    <t>Miedema</t>
  </si>
  <si>
    <t>Steemers</t>
  </si>
  <si>
    <t>Koops</t>
  </si>
  <si>
    <t>Verheij</t>
  </si>
  <si>
    <t>Smeets</t>
  </si>
  <si>
    <t>both</t>
  </si>
  <si>
    <t>spijker</t>
  </si>
  <si>
    <t>Gubbels</t>
  </si>
  <si>
    <t>Timmen</t>
  </si>
  <si>
    <t>Vermeer</t>
  </si>
  <si>
    <t>Dresens</t>
  </si>
  <si>
    <t>Musters</t>
  </si>
  <si>
    <t>Lange</t>
  </si>
  <si>
    <t>Dalen</t>
  </si>
  <si>
    <t>van den Berg</t>
  </si>
  <si>
    <t>Groen</t>
  </si>
  <si>
    <t>Jonge</t>
  </si>
  <si>
    <t>Voornaam</t>
  </si>
  <si>
    <t>S</t>
  </si>
  <si>
    <t>den</t>
  </si>
  <si>
    <t>Bas</t>
  </si>
  <si>
    <t>van der</t>
  </si>
  <si>
    <t>Daniel</t>
  </si>
  <si>
    <t>SGT1</t>
  </si>
  <si>
    <t>Vincent</t>
  </si>
  <si>
    <t>van</t>
  </si>
  <si>
    <t>Jouke</t>
  </si>
  <si>
    <t>Erik</t>
  </si>
  <si>
    <t>KPL1</t>
  </si>
  <si>
    <t>Rik</t>
  </si>
  <si>
    <t>Claudia</t>
  </si>
  <si>
    <t>Gavan</t>
  </si>
  <si>
    <t>van den</t>
  </si>
  <si>
    <t>Marcel</t>
  </si>
  <si>
    <t>Francesco</t>
  </si>
  <si>
    <t>Paul</t>
  </si>
  <si>
    <t>Rowin</t>
  </si>
  <si>
    <t>Jeroen</t>
  </si>
  <si>
    <t>TLNT</t>
  </si>
  <si>
    <t>niels</t>
  </si>
  <si>
    <t>Jimmy</t>
  </si>
  <si>
    <t>Koen</t>
  </si>
  <si>
    <t>Hendri</t>
  </si>
  <si>
    <t>Bob</t>
  </si>
  <si>
    <t>Levi</t>
  </si>
  <si>
    <t>de</t>
  </si>
  <si>
    <t>Marco</t>
  </si>
  <si>
    <t>Job</t>
  </si>
  <si>
    <t>Arnold</t>
  </si>
  <si>
    <t>Tim</t>
  </si>
  <si>
    <t>Arnaud</t>
  </si>
  <si>
    <t>Jelle</t>
  </si>
  <si>
    <t>Claudy</t>
  </si>
  <si>
    <t>Collier</t>
  </si>
  <si>
    <t>Farcy</t>
  </si>
  <si>
    <t>van Hallewijck</t>
  </si>
  <si>
    <t>Vasart</t>
  </si>
  <si>
    <t>Rijnberg</t>
  </si>
  <si>
    <t>Jan Matthijs</t>
  </si>
  <si>
    <t>Weijmans</t>
  </si>
  <si>
    <t>Robert</t>
  </si>
  <si>
    <t>M1</t>
  </si>
  <si>
    <t>M2</t>
  </si>
  <si>
    <t>Sliphorst</t>
  </si>
  <si>
    <t>Maas</t>
  </si>
  <si>
    <t>Both</t>
  </si>
  <si>
    <t>DHR</t>
  </si>
  <si>
    <t>Laurijssens</t>
  </si>
  <si>
    <t>Almar</t>
  </si>
  <si>
    <t>Schuurman</t>
  </si>
  <si>
    <t>Johan</t>
  </si>
  <si>
    <t>Naam</t>
  </si>
  <si>
    <t>SPEEDKLIMMEN 2019</t>
  </si>
  <si>
    <t>Verreck</t>
  </si>
  <si>
    <t>B</t>
  </si>
  <si>
    <t>ELISE FRESEN</t>
  </si>
  <si>
    <t>CLAUDIA MAAS</t>
  </si>
  <si>
    <t>KOEN TIMMEN</t>
  </si>
  <si>
    <t>JOB VAN DALEN</t>
  </si>
  <si>
    <t>ERIK SLIPHORST</t>
  </si>
  <si>
    <t>VINCENT LAUFFER</t>
  </si>
  <si>
    <t>JOHAN SCHUURMAN</t>
  </si>
  <si>
    <t>ALMAR LAURRIJSSENS</t>
  </si>
  <si>
    <t>ROWIN VERHEIJ</t>
  </si>
  <si>
    <t>ARNOLD DE JONGE</t>
  </si>
  <si>
    <t>ROBERT WIJMANS</t>
  </si>
  <si>
    <t>TIM COLLIER (BE)</t>
  </si>
  <si>
    <t>I</t>
  </si>
  <si>
    <t>RIK VAN DIJK</t>
  </si>
  <si>
    <t>JAN MATTHIJS RIJNBERG</t>
  </si>
  <si>
    <t>ARNAUD VARCY</t>
  </si>
  <si>
    <t>TEAM BELGIE</t>
  </si>
  <si>
    <t>TEAM NEDERLAND</t>
  </si>
  <si>
    <t>TEAM ORANJE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</si>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</sst>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trike/>
      <sz val="9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3" fillId="0" borderId="0" xfId="0" applyNumberFormat="1" applyFont="1" applyAlignment="1" applyProtection="1">
      <alignment horizontal="center"/>
      <protection hidden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2" fontId="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/>
    <xf numFmtId="2" fontId="4" fillId="0" borderId="0" xfId="0" applyNumberFormat="1" applyFont="1" applyFill="1" applyBorder="1"/>
    <xf numFmtId="2" fontId="0" fillId="0" borderId="0" xfId="0" applyNumberFormat="1" applyFill="1" applyBorder="1"/>
    <xf numFmtId="2" fontId="3" fillId="0" borderId="0" xfId="0" applyNumberFormat="1" applyFont="1" applyProtection="1">
      <protection hidden="1"/>
    </xf>
    <xf numFmtId="0" fontId="13" fillId="0" borderId="0" xfId="0" applyFont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2" fontId="9" fillId="5" borderId="1" xfId="0" applyNumberFormat="1" applyFont="1" applyFill="1" applyBorder="1" applyAlignment="1" applyProtection="1">
      <alignment horizontal="center" vertical="center"/>
      <protection hidden="1"/>
    </xf>
    <xf numFmtId="164" fontId="9" fillId="4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2" fontId="9" fillId="5" borderId="18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7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2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3" borderId="8" xfId="0" applyFont="1" applyFill="1" applyBorder="1" applyProtection="1">
      <protection hidden="1"/>
    </xf>
    <xf numFmtId="0" fontId="11" fillId="3" borderId="8" xfId="0" applyFont="1" applyFill="1" applyBorder="1" applyAlignment="1" applyProtection="1">
      <protection hidden="1"/>
    </xf>
    <xf numFmtId="2" fontId="11" fillId="3" borderId="8" xfId="0" applyNumberFormat="1" applyFont="1" applyFill="1" applyBorder="1" applyAlignment="1" applyProtection="1">
      <alignment horizontal="center"/>
      <protection hidden="1"/>
    </xf>
    <xf numFmtId="0" fontId="11" fillId="3" borderId="18" xfId="0" applyFont="1" applyFill="1" applyBorder="1" applyProtection="1"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27" xfId="0" applyFont="1" applyBorder="1" applyAlignment="1" applyProtection="1">
      <protection hidden="1"/>
    </xf>
    <xf numFmtId="0" fontId="11" fillId="0" borderId="28" xfId="0" applyFont="1" applyBorder="1" applyAlignment="1" applyProtection="1">
      <protection hidden="1"/>
    </xf>
    <xf numFmtId="0" fontId="11" fillId="0" borderId="29" xfId="0" applyFont="1" applyBorder="1" applyAlignment="1" applyProtection="1">
      <protection hidden="1"/>
    </xf>
    <xf numFmtId="0" fontId="11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Protection="1">
      <protection hidden="1"/>
    </xf>
    <xf numFmtId="164" fontId="1" fillId="3" borderId="8" xfId="0" applyNumberFormat="1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32" xfId="0" applyFont="1" applyBorder="1" applyProtection="1">
      <protection hidden="1"/>
    </xf>
    <xf numFmtId="0" fontId="4" fillId="0" borderId="32" xfId="0" applyFont="1" applyBorder="1" applyAlignment="1" applyProtection="1">
      <alignment horizontal="center"/>
      <protection hidden="1"/>
    </xf>
    <xf numFmtId="164" fontId="4" fillId="0" borderId="32" xfId="0" applyNumberFormat="1" applyFont="1" applyFill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Fill="1" applyBorder="1" applyAlignment="1">
      <alignment horizontal="center"/>
    </xf>
    <xf numFmtId="164" fontId="4" fillId="5" borderId="4" xfId="0" applyNumberFormat="1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3" xfId="0" applyFont="1" applyFill="1" applyBorder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2" fontId="2" fillId="3" borderId="13" xfId="0" applyNumberFormat="1" applyFont="1" applyFill="1" applyBorder="1" applyAlignment="1" applyProtection="1">
      <alignment horizontal="center"/>
      <protection hidden="1"/>
    </xf>
    <xf numFmtId="2" fontId="3" fillId="0" borderId="13" xfId="0" applyNumberFormat="1" applyFont="1" applyBorder="1" applyProtection="1">
      <protection hidden="1"/>
    </xf>
    <xf numFmtId="164" fontId="2" fillId="3" borderId="13" xfId="0" applyNumberFormat="1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2" fontId="3" fillId="5" borderId="1" xfId="0" applyNumberFormat="1" applyFont="1" applyFill="1" applyBorder="1" applyProtection="1">
      <protection hidden="1"/>
    </xf>
    <xf numFmtId="164" fontId="3" fillId="4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left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/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hidden="1"/>
    </xf>
    <xf numFmtId="2" fontId="16" fillId="0" borderId="0" xfId="0" applyNumberFormat="1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protection hidden="1"/>
    </xf>
    <xf numFmtId="0" fontId="4" fillId="0" borderId="32" xfId="0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2" fillId="12" borderId="1" xfId="0" applyFont="1" applyFill="1" applyBorder="1" applyProtection="1">
      <protection hidden="1"/>
    </xf>
    <xf numFmtId="0" fontId="9" fillId="0" borderId="0" xfId="0" applyFont="1"/>
    <xf numFmtId="0" fontId="9" fillId="0" borderId="1" xfId="0" applyFont="1" applyBorder="1"/>
    <xf numFmtId="0" fontId="20" fillId="0" borderId="1" xfId="0" applyFont="1" applyBorder="1" applyProtection="1">
      <protection hidden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47" fontId="13" fillId="0" borderId="1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5" borderId="32" xfId="0" applyNumberFormat="1" applyFont="1" applyFill="1" applyBorder="1" applyAlignment="1" applyProtection="1">
      <alignment horizontal="center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4" fillId="5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2" fontId="0" fillId="0" borderId="1" xfId="0" applyNumberFormat="1" applyFill="1" applyBorder="1"/>
    <xf numFmtId="0" fontId="4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/>
    <xf numFmtId="0" fontId="15" fillId="0" borderId="34" xfId="0" applyFont="1" applyBorder="1" applyAlignment="1">
      <alignment horizontal="center"/>
    </xf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9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0" fontId="3" fillId="0" borderId="1" xfId="0" applyFont="1" applyFill="1" applyBorder="1" applyProtection="1">
      <protection hidden="1"/>
    </xf>
    <xf numFmtId="0" fontId="18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2" fontId="3" fillId="5" borderId="34" xfId="0" applyNumberFormat="1" applyFont="1" applyFill="1" applyBorder="1" applyAlignment="1" applyProtection="1">
      <alignment vertical="center"/>
      <protection hidden="1"/>
    </xf>
    <xf numFmtId="2" fontId="3" fillId="5" borderId="43" xfId="0" applyNumberFormat="1" applyFont="1" applyFill="1" applyBorder="1" applyAlignment="1" applyProtection="1">
      <alignment vertical="center"/>
      <protection hidden="1"/>
    </xf>
    <xf numFmtId="2" fontId="3" fillId="5" borderId="34" xfId="0" applyNumberFormat="1" applyFont="1" applyFill="1" applyBorder="1" applyProtection="1">
      <protection hidden="1"/>
    </xf>
    <xf numFmtId="2" fontId="9" fillId="5" borderId="44" xfId="0" applyNumberFormat="1" applyFont="1" applyFill="1" applyBorder="1" applyAlignment="1" applyProtection="1">
      <alignment horizontal="center" vertical="center"/>
      <protection hidden="1"/>
    </xf>
    <xf numFmtId="2" fontId="9" fillId="5" borderId="45" xfId="0" applyNumberFormat="1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Fill="1" applyBorder="1" applyAlignment="1" applyProtection="1">
      <alignment horizontal="center" vertical="center"/>
      <protection hidden="1"/>
    </xf>
    <xf numFmtId="47" fontId="1" fillId="13" borderId="1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Protection="1">
      <protection hidden="1"/>
    </xf>
    <xf numFmtId="0" fontId="4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2" xfId="0" applyNumberFormat="1" applyFont="1" applyFill="1" applyBorder="1" applyProtection="1">
      <protection hidden="1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9" fillId="0" borderId="2" xfId="0" applyNumberFormat="1" applyFont="1" applyBorder="1" applyAlignment="1" applyProtection="1">
      <alignment horizontal="center"/>
      <protection hidden="1"/>
    </xf>
    <xf numFmtId="2" fontId="3" fillId="5" borderId="48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47" fontId="1" fillId="0" borderId="2" xfId="0" applyNumberFormat="1" applyFont="1" applyBorder="1" applyAlignment="1">
      <alignment horizontal="center" vertical="center"/>
    </xf>
    <xf numFmtId="2" fontId="9" fillId="5" borderId="49" xfId="0" applyNumberFormat="1" applyFont="1" applyFill="1" applyBorder="1" applyAlignment="1" applyProtection="1">
      <alignment horizontal="center" vertical="center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2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4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2" fontId="12" fillId="3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Border="1" applyAlignment="1" applyProtection="1">
      <alignment horizontal="center" vertical="center"/>
      <protection hidden="1"/>
    </xf>
    <xf numFmtId="2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64" fontId="2" fillId="3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protection hidden="1"/>
    </xf>
    <xf numFmtId="0" fontId="4" fillId="0" borderId="4" xfId="0" applyFont="1" applyBorder="1" applyProtection="1">
      <protection hidden="1"/>
    </xf>
    <xf numFmtId="0" fontId="4" fillId="0" borderId="4" xfId="0" applyFont="1" applyFill="1" applyBorder="1" applyAlignment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3" fillId="14" borderId="3" xfId="0" applyFont="1" applyFill="1" applyBorder="1" applyAlignment="1">
      <alignment horizontal="center"/>
    </xf>
    <xf numFmtId="0" fontId="1" fillId="14" borderId="4" xfId="0" applyFont="1" applyFill="1" applyBorder="1"/>
    <xf numFmtId="0" fontId="9" fillId="14" borderId="4" xfId="0" applyFont="1" applyFill="1" applyBorder="1" applyAlignment="1">
      <alignment horizontal="center"/>
    </xf>
    <xf numFmtId="0" fontId="9" fillId="14" borderId="5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1" fillId="14" borderId="1" xfId="0" applyFont="1" applyFill="1" applyBorder="1"/>
    <xf numFmtId="0" fontId="9" fillId="14" borderId="1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13" fillId="14" borderId="9" xfId="0" applyFont="1" applyFill="1" applyBorder="1" applyAlignment="1">
      <alignment horizontal="center"/>
    </xf>
    <xf numFmtId="0" fontId="1" fillId="14" borderId="10" xfId="0" applyFont="1" applyFill="1" applyBorder="1"/>
    <xf numFmtId="0" fontId="9" fillId="14" borderId="10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0" fontId="13" fillId="15" borderId="26" xfId="0" applyFont="1" applyFill="1" applyBorder="1" applyAlignment="1">
      <alignment horizontal="center"/>
    </xf>
    <xf numFmtId="0" fontId="1" fillId="15" borderId="4" xfId="0" applyFont="1" applyFill="1" applyBorder="1"/>
    <xf numFmtId="0" fontId="9" fillId="15" borderId="4" xfId="0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left"/>
    </xf>
    <xf numFmtId="0" fontId="9" fillId="15" borderId="1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center"/>
    </xf>
    <xf numFmtId="0" fontId="13" fillId="15" borderId="5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left"/>
    </xf>
    <xf numFmtId="0" fontId="9" fillId="15" borderId="10" xfId="0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" fillId="16" borderId="4" xfId="0" applyFont="1" applyFill="1" applyBorder="1"/>
    <xf numFmtId="0" fontId="8" fillId="16" borderId="4" xfId="0" applyFont="1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" fillId="16" borderId="1" xfId="0" applyFont="1" applyFill="1" applyBorder="1"/>
    <xf numFmtId="0" fontId="8" fillId="16" borderId="1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" fillId="16" borderId="10" xfId="0" applyFont="1" applyFill="1" applyBorder="1"/>
    <xf numFmtId="0" fontId="8" fillId="16" borderId="10" xfId="0" applyFont="1" applyFill="1" applyBorder="1" applyAlignment="1">
      <alignment horizontal="center"/>
    </xf>
    <xf numFmtId="0" fontId="9" fillId="16" borderId="11" xfId="0" applyFont="1" applyFill="1" applyBorder="1" applyAlignment="1">
      <alignment horizontal="center"/>
    </xf>
    <xf numFmtId="0" fontId="1" fillId="15" borderId="1" xfId="0" applyFont="1" applyFill="1" applyBorder="1"/>
    <xf numFmtId="0" fontId="9" fillId="17" borderId="5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9" fillId="17" borderId="11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left"/>
    </xf>
    <xf numFmtId="0" fontId="8" fillId="18" borderId="4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8" fillId="18" borderId="1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13" fillId="18" borderId="10" xfId="0" applyFont="1" applyFill="1" applyBorder="1" applyAlignment="1">
      <alignment horizontal="center"/>
    </xf>
    <xf numFmtId="0" fontId="1" fillId="18" borderId="10" xfId="0" applyFont="1" applyFill="1" applyBorder="1"/>
    <xf numFmtId="0" fontId="8" fillId="18" borderId="10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1" fillId="0" borderId="0" xfId="0" applyFont="1"/>
    <xf numFmtId="0" fontId="13" fillId="17" borderId="26" xfId="0" applyFont="1" applyFill="1" applyBorder="1" applyAlignment="1">
      <alignment horizontal="center"/>
    </xf>
    <xf numFmtId="0" fontId="1" fillId="17" borderId="4" xfId="0" applyFont="1" applyFill="1" applyBorder="1"/>
    <xf numFmtId="0" fontId="9" fillId="17" borderId="4" xfId="0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left"/>
    </xf>
    <xf numFmtId="0" fontId="9" fillId="17" borderId="1" xfId="0" applyFont="1" applyFill="1" applyBorder="1" applyAlignment="1">
      <alignment horizontal="center"/>
    </xf>
    <xf numFmtId="0" fontId="13" fillId="17" borderId="5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center"/>
    </xf>
    <xf numFmtId="0" fontId="1" fillId="19" borderId="1" xfId="0" applyFont="1" applyFill="1" applyBorder="1"/>
    <xf numFmtId="0" fontId="21" fillId="19" borderId="1" xfId="0" applyFont="1" applyFill="1" applyBorder="1" applyAlignment="1">
      <alignment vertical="center"/>
    </xf>
    <xf numFmtId="0" fontId="21" fillId="19" borderId="1" xfId="0" applyFont="1" applyFill="1" applyBorder="1"/>
    <xf numFmtId="0" fontId="17" fillId="19" borderId="1" xfId="0" applyFont="1" applyFill="1" applyBorder="1" applyAlignment="1">
      <alignment vertical="center"/>
    </xf>
    <xf numFmtId="0" fontId="17" fillId="16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1" fillId="0" borderId="1" xfId="0" applyFont="1" applyFill="1" applyBorder="1" applyAlignment="1"/>
    <xf numFmtId="0" fontId="19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 applyProtection="1">
      <alignment vertical="center"/>
      <protection hidden="1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vertical="center" wrapText="1"/>
    </xf>
    <xf numFmtId="0" fontId="21" fillId="16" borderId="1" xfId="0" applyFont="1" applyFill="1" applyBorder="1" applyAlignment="1">
      <alignment vertical="center"/>
    </xf>
    <xf numFmtId="0" fontId="21" fillId="16" borderId="1" xfId="0" applyFont="1" applyFill="1" applyBorder="1"/>
    <xf numFmtId="0" fontId="15" fillId="0" borderId="18" xfId="0" applyFont="1" applyBorder="1"/>
    <xf numFmtId="0" fontId="15" fillId="0" borderId="1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4" fillId="16" borderId="1" xfId="0" applyFont="1" applyFill="1" applyBorder="1"/>
    <xf numFmtId="0" fontId="22" fillId="16" borderId="1" xfId="0" applyFont="1" applyFill="1" applyBorder="1" applyAlignment="1">
      <alignment vertical="center"/>
    </xf>
    <xf numFmtId="0" fontId="4" fillId="15" borderId="1" xfId="0" applyFont="1" applyFill="1" applyBorder="1"/>
    <xf numFmtId="0" fontId="22" fillId="19" borderId="1" xfId="0" applyFont="1" applyFill="1" applyBorder="1" applyAlignment="1">
      <alignment vertical="center"/>
    </xf>
    <xf numFmtId="0" fontId="23" fillId="19" borderId="1" xfId="0" applyFont="1" applyFill="1" applyBorder="1" applyAlignment="1">
      <alignment vertical="center"/>
    </xf>
    <xf numFmtId="0" fontId="4" fillId="19" borderId="1" xfId="0" applyFont="1" applyFill="1" applyBorder="1"/>
    <xf numFmtId="0" fontId="4" fillId="14" borderId="1" xfId="0" applyFont="1" applyFill="1" applyBorder="1"/>
    <xf numFmtId="0" fontId="23" fillId="19" borderId="1" xfId="0" applyFont="1" applyFill="1" applyBorder="1"/>
    <xf numFmtId="0" fontId="23" fillId="16" borderId="1" xfId="0" applyFont="1" applyFill="1" applyBorder="1" applyAlignment="1">
      <alignment vertical="center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19" borderId="2" xfId="0" applyFont="1" applyFill="1" applyBorder="1"/>
    <xf numFmtId="0" fontId="1" fillId="0" borderId="2" xfId="0" applyFont="1" applyFill="1" applyBorder="1" applyAlignment="1"/>
    <xf numFmtId="0" fontId="19" fillId="0" borderId="4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2" fontId="2" fillId="3" borderId="1" xfId="0" applyNumberFormat="1" applyFont="1" applyFill="1" applyBorder="1" applyProtection="1"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164" fontId="3" fillId="4" borderId="2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" fillId="14" borderId="2" xfId="0" applyFont="1" applyFill="1" applyBorder="1"/>
    <xf numFmtId="164" fontId="3" fillId="0" borderId="18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Border="1" applyAlignment="1">
      <alignment horizontal="center"/>
    </xf>
    <xf numFmtId="0" fontId="21" fillId="19" borderId="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wrapText="1"/>
    </xf>
    <xf numFmtId="0" fontId="14" fillId="8" borderId="19" xfId="0" applyFont="1" applyFill="1" applyBorder="1" applyAlignment="1" applyProtection="1">
      <alignment horizontal="center" vertical="center"/>
      <protection hidden="1"/>
    </xf>
    <xf numFmtId="0" fontId="14" fillId="8" borderId="46" xfId="0" applyFont="1" applyFill="1" applyBorder="1" applyAlignment="1" applyProtection="1">
      <alignment horizontal="center" vertical="center"/>
      <protection hidden="1"/>
    </xf>
    <xf numFmtId="2" fontId="16" fillId="11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6" borderId="22" xfId="0" applyFont="1" applyFill="1" applyBorder="1" applyAlignment="1" applyProtection="1">
      <alignment horizontal="center"/>
      <protection hidden="1"/>
    </xf>
    <xf numFmtId="0" fontId="7" fillId="6" borderId="23" xfId="0" applyFont="1" applyFill="1" applyBorder="1" applyAlignment="1" applyProtection="1">
      <alignment horizontal="center"/>
      <protection hidden="1"/>
    </xf>
    <xf numFmtId="0" fontId="7" fillId="6" borderId="24" xfId="0" applyFont="1" applyFill="1" applyBorder="1" applyAlignment="1" applyProtection="1">
      <alignment horizontal="center"/>
      <protection hidden="1"/>
    </xf>
    <xf numFmtId="0" fontId="15" fillId="10" borderId="22" xfId="0" applyFont="1" applyFill="1" applyBorder="1" applyAlignment="1">
      <alignment horizontal="center"/>
    </xf>
    <xf numFmtId="0" fontId="15" fillId="10" borderId="23" xfId="0" applyFont="1" applyFill="1" applyBorder="1" applyAlignment="1">
      <alignment horizontal="center"/>
    </xf>
    <xf numFmtId="0" fontId="15" fillId="10" borderId="24" xfId="0" applyFont="1" applyFill="1" applyBorder="1" applyAlignment="1">
      <alignment horizontal="center"/>
    </xf>
    <xf numFmtId="0" fontId="14" fillId="9" borderId="22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6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17" borderId="36" xfId="0" applyFont="1" applyFill="1" applyBorder="1" applyAlignment="1">
      <alignment horizontal="center" vertical="center"/>
    </xf>
    <xf numFmtId="0" fontId="13" fillId="17" borderId="25" xfId="0" applyFont="1" applyFill="1" applyBorder="1" applyAlignment="1">
      <alignment horizontal="center" vertical="center"/>
    </xf>
    <xf numFmtId="0" fontId="13" fillId="17" borderId="37" xfId="0" applyFont="1" applyFill="1" applyBorder="1" applyAlignment="1">
      <alignment horizontal="center" vertical="center"/>
    </xf>
    <xf numFmtId="0" fontId="13" fillId="15" borderId="36" xfId="0" applyFont="1" applyFill="1" applyBorder="1" applyAlignment="1">
      <alignment horizontal="center" vertical="center"/>
    </xf>
    <xf numFmtId="0" fontId="13" fillId="15" borderId="25" xfId="0" applyFont="1" applyFill="1" applyBorder="1" applyAlignment="1">
      <alignment horizontal="center" vertical="center"/>
    </xf>
    <xf numFmtId="0" fontId="13" fillId="15" borderId="37" xfId="0" applyFont="1" applyFill="1" applyBorder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3" fillId="16" borderId="5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workbookViewId="0">
      <selection activeCell="D1" sqref="D1:L1048576"/>
    </sheetView>
  </sheetViews>
  <sheetFormatPr defaultColWidth="9.140625" defaultRowHeight="12.75" x14ac:dyDescent="0.2"/>
  <cols>
    <col min="1" max="1" width="13.28515625" style="255" bestFit="1" customWidth="1"/>
    <col min="2" max="2" width="7.28515625" style="255" bestFit="1" customWidth="1"/>
    <col min="3" max="3" width="11" style="255" bestFit="1" customWidth="1"/>
    <col min="4" max="4" width="2.28515625" style="255" bestFit="1" customWidth="1"/>
    <col min="5" max="5" width="3.42578125" style="255" bestFit="1" customWidth="1"/>
    <col min="6" max="7" width="3.5703125" style="255" bestFit="1" customWidth="1"/>
    <col min="8" max="16384" width="9.140625" style="255"/>
  </cols>
  <sheetData>
    <row r="1" spans="1:7" s="271" customFormat="1" x14ac:dyDescent="0.2">
      <c r="A1" s="270" t="s">
        <v>130</v>
      </c>
      <c r="B1" s="270"/>
      <c r="C1" s="270" t="s">
        <v>76</v>
      </c>
      <c r="D1" s="270" t="s">
        <v>32</v>
      </c>
      <c r="E1" s="270" t="s">
        <v>77</v>
      </c>
      <c r="F1" s="270" t="s">
        <v>120</v>
      </c>
      <c r="G1" s="270" t="s">
        <v>121</v>
      </c>
    </row>
    <row r="2" spans="1:7" x14ac:dyDescent="0.2">
      <c r="A2" s="291" t="s">
        <v>45</v>
      </c>
      <c r="B2" s="208"/>
      <c r="C2" s="208"/>
      <c r="D2" s="208" t="s">
        <v>32</v>
      </c>
      <c r="E2" s="208"/>
      <c r="F2" s="208"/>
      <c r="G2" s="208"/>
    </row>
    <row r="3" spans="1:7" x14ac:dyDescent="0.2">
      <c r="A3" s="291" t="s">
        <v>123</v>
      </c>
      <c r="B3" s="208"/>
      <c r="C3" s="208" t="s">
        <v>89</v>
      </c>
      <c r="D3" s="208" t="s">
        <v>32</v>
      </c>
      <c r="E3" s="208"/>
      <c r="F3" s="208"/>
      <c r="G3" s="208"/>
    </row>
    <row r="4" spans="1:7" x14ac:dyDescent="0.2">
      <c r="A4" s="290" t="s">
        <v>44</v>
      </c>
      <c r="B4" s="265" t="s">
        <v>80</v>
      </c>
      <c r="C4" s="265" t="s">
        <v>81</v>
      </c>
      <c r="D4" s="265"/>
      <c r="E4" s="265" t="s">
        <v>77</v>
      </c>
      <c r="F4" s="265"/>
      <c r="G4" s="265"/>
    </row>
    <row r="5" spans="1:7" x14ac:dyDescent="0.2">
      <c r="A5" s="290" t="s">
        <v>122</v>
      </c>
      <c r="B5" s="265"/>
      <c r="C5" s="265" t="s">
        <v>86</v>
      </c>
      <c r="D5" s="265"/>
      <c r="E5" s="265" t="s">
        <v>77</v>
      </c>
      <c r="F5" s="265"/>
      <c r="G5" s="265"/>
    </row>
    <row r="6" spans="1:7" x14ac:dyDescent="0.2">
      <c r="A6" s="290" t="s">
        <v>49</v>
      </c>
      <c r="B6" s="265" t="s">
        <v>84</v>
      </c>
      <c r="C6" s="265" t="s">
        <v>88</v>
      </c>
      <c r="D6" s="265"/>
      <c r="E6" s="265" t="s">
        <v>77</v>
      </c>
      <c r="F6" s="265"/>
      <c r="G6" s="265"/>
    </row>
    <row r="7" spans="1:7" x14ac:dyDescent="0.2">
      <c r="A7" s="290" t="s">
        <v>53</v>
      </c>
      <c r="B7" s="265"/>
      <c r="C7" s="265" t="s">
        <v>90</v>
      </c>
      <c r="D7" s="265"/>
      <c r="E7" s="265" t="s">
        <v>77</v>
      </c>
      <c r="F7" s="265"/>
      <c r="G7" s="265"/>
    </row>
    <row r="8" spans="1:7" x14ac:dyDescent="0.2">
      <c r="A8" s="290" t="s">
        <v>55</v>
      </c>
      <c r="B8" s="265" t="s">
        <v>91</v>
      </c>
      <c r="C8" s="265" t="s">
        <v>92</v>
      </c>
      <c r="D8" s="265"/>
      <c r="E8" s="265" t="s">
        <v>77</v>
      </c>
      <c r="F8" s="265"/>
      <c r="G8" s="265"/>
    </row>
    <row r="9" spans="1:7" x14ac:dyDescent="0.2">
      <c r="A9" s="290" t="s">
        <v>56</v>
      </c>
      <c r="B9" s="265"/>
      <c r="C9" s="265"/>
      <c r="D9" s="265"/>
      <c r="E9" s="265" t="s">
        <v>77</v>
      </c>
      <c r="F9" s="265"/>
      <c r="G9" s="265"/>
    </row>
    <row r="10" spans="1:7" x14ac:dyDescent="0.2">
      <c r="A10" s="290" t="s">
        <v>58</v>
      </c>
      <c r="B10" s="265"/>
      <c r="C10" s="265"/>
      <c r="D10" s="265"/>
      <c r="E10" s="265" t="s">
        <v>77</v>
      </c>
      <c r="F10" s="265"/>
      <c r="G10" s="265"/>
    </row>
    <row r="11" spans="1:7" x14ac:dyDescent="0.2">
      <c r="A11" s="265"/>
      <c r="B11" s="265"/>
      <c r="C11" s="265" t="s">
        <v>94</v>
      </c>
      <c r="D11" s="265"/>
      <c r="E11" s="265" t="s">
        <v>77</v>
      </c>
      <c r="F11" s="265"/>
      <c r="G11" s="265"/>
    </row>
    <row r="12" spans="1:7" x14ac:dyDescent="0.2">
      <c r="A12" s="290" t="s">
        <v>63</v>
      </c>
      <c r="B12" s="265"/>
      <c r="C12" s="265" t="s">
        <v>96</v>
      </c>
      <c r="D12" s="265"/>
      <c r="E12" s="265" t="s">
        <v>77</v>
      </c>
      <c r="F12" s="265"/>
      <c r="G12" s="265"/>
    </row>
    <row r="13" spans="1:7" x14ac:dyDescent="0.2">
      <c r="A13" s="290" t="s">
        <v>124</v>
      </c>
      <c r="B13" s="265"/>
      <c r="C13" s="265"/>
      <c r="D13" s="265"/>
      <c r="E13" s="265" t="s">
        <v>77</v>
      </c>
      <c r="F13" s="265"/>
      <c r="G13" s="265"/>
    </row>
    <row r="14" spans="1:7" x14ac:dyDescent="0.2">
      <c r="A14" s="265"/>
      <c r="B14" s="265"/>
      <c r="C14" s="265" t="s">
        <v>98</v>
      </c>
      <c r="D14" s="265"/>
      <c r="E14" s="265" t="s">
        <v>77</v>
      </c>
      <c r="F14" s="265"/>
      <c r="G14" s="265"/>
    </row>
    <row r="15" spans="1:7" x14ac:dyDescent="0.2">
      <c r="A15" s="290" t="s">
        <v>66</v>
      </c>
      <c r="B15" s="265"/>
      <c r="C15" s="265" t="s">
        <v>99</v>
      </c>
      <c r="D15" s="265"/>
      <c r="E15" s="265" t="s">
        <v>77</v>
      </c>
      <c r="F15" s="265"/>
      <c r="G15" s="265"/>
    </row>
    <row r="16" spans="1:7" x14ac:dyDescent="0.2">
      <c r="A16" s="290" t="s">
        <v>67</v>
      </c>
      <c r="B16" s="265"/>
      <c r="C16" s="265" t="s">
        <v>100</v>
      </c>
      <c r="D16" s="265"/>
      <c r="E16" s="265" t="s">
        <v>77</v>
      </c>
      <c r="F16" s="265"/>
      <c r="G16" s="265"/>
    </row>
    <row r="17" spans="1:7" x14ac:dyDescent="0.2">
      <c r="A17" s="290" t="s">
        <v>68</v>
      </c>
      <c r="B17" s="265"/>
      <c r="C17" s="265" t="s">
        <v>101</v>
      </c>
      <c r="D17" s="265"/>
      <c r="E17" s="265" t="s">
        <v>77</v>
      </c>
      <c r="F17" s="265"/>
      <c r="G17" s="265"/>
    </row>
    <row r="18" spans="1:7" x14ac:dyDescent="0.2">
      <c r="A18" s="265"/>
      <c r="B18" s="265"/>
      <c r="C18" s="265" t="s">
        <v>102</v>
      </c>
      <c r="D18" s="265"/>
      <c r="E18" s="265" t="s">
        <v>77</v>
      </c>
      <c r="F18" s="265"/>
      <c r="G18" s="265"/>
    </row>
    <row r="19" spans="1:7" x14ac:dyDescent="0.2">
      <c r="A19" s="265"/>
      <c r="B19" s="265"/>
      <c r="C19" s="265" t="s">
        <v>103</v>
      </c>
      <c r="D19" s="265"/>
      <c r="E19" s="265" t="s">
        <v>77</v>
      </c>
      <c r="F19" s="265"/>
      <c r="G19" s="265"/>
    </row>
    <row r="20" spans="1:7" x14ac:dyDescent="0.2">
      <c r="A20" s="290" t="s">
        <v>72</v>
      </c>
      <c r="B20" s="265" t="s">
        <v>84</v>
      </c>
      <c r="C20" s="265" t="s">
        <v>106</v>
      </c>
      <c r="D20" s="265"/>
      <c r="E20" s="265" t="s">
        <v>77</v>
      </c>
      <c r="F20" s="265"/>
      <c r="G20" s="265"/>
    </row>
    <row r="21" spans="1:7" x14ac:dyDescent="0.2">
      <c r="A21" s="290" t="s">
        <v>73</v>
      </c>
      <c r="B21" s="265"/>
      <c r="C21" s="265" t="s">
        <v>94</v>
      </c>
      <c r="D21" s="265"/>
      <c r="E21" s="265" t="s">
        <v>77</v>
      </c>
      <c r="F21" s="265"/>
      <c r="G21" s="265"/>
    </row>
    <row r="22" spans="1:7" x14ac:dyDescent="0.2">
      <c r="A22" s="289" t="s">
        <v>114</v>
      </c>
      <c r="B22" s="267"/>
      <c r="C22" s="267" t="s">
        <v>110</v>
      </c>
      <c r="D22" s="267"/>
      <c r="E22" s="267" t="s">
        <v>77</v>
      </c>
      <c r="F22" s="267"/>
      <c r="G22" s="267"/>
    </row>
    <row r="23" spans="1:7" x14ac:dyDescent="0.2">
      <c r="A23" s="292" t="s">
        <v>112</v>
      </c>
      <c r="B23" s="267"/>
      <c r="C23" s="267" t="s">
        <v>108</v>
      </c>
      <c r="D23" s="267"/>
      <c r="E23" s="267" t="s">
        <v>77</v>
      </c>
      <c r="F23" s="267"/>
      <c r="G23" s="267"/>
    </row>
    <row r="24" spans="1:7" x14ac:dyDescent="0.2">
      <c r="A24" s="289" t="s">
        <v>113</v>
      </c>
      <c r="B24" s="267"/>
      <c r="C24" s="267" t="s">
        <v>109</v>
      </c>
      <c r="D24" s="267"/>
      <c r="E24" s="267" t="s">
        <v>77</v>
      </c>
      <c r="F24" s="267"/>
      <c r="G24" s="267"/>
    </row>
    <row r="25" spans="1:7" x14ac:dyDescent="0.2">
      <c r="A25" s="288" t="s">
        <v>116</v>
      </c>
      <c r="B25" s="265"/>
      <c r="C25" s="265" t="s">
        <v>117</v>
      </c>
      <c r="D25" s="265"/>
      <c r="E25" s="265" t="s">
        <v>77</v>
      </c>
      <c r="F25" s="265"/>
      <c r="G25" s="265"/>
    </row>
    <row r="26" spans="1:7" x14ac:dyDescent="0.2">
      <c r="A26" s="287" t="s">
        <v>43</v>
      </c>
      <c r="B26" s="239" t="s">
        <v>78</v>
      </c>
      <c r="C26" s="239" t="s">
        <v>79</v>
      </c>
      <c r="D26" s="239"/>
      <c r="E26" s="239"/>
      <c r="F26" s="239" t="s">
        <v>120</v>
      </c>
      <c r="G26" s="239"/>
    </row>
    <row r="27" spans="1:7" x14ac:dyDescent="0.2">
      <c r="A27" s="287" t="s">
        <v>46</v>
      </c>
      <c r="B27" s="239"/>
      <c r="C27" s="239" t="s">
        <v>83</v>
      </c>
      <c r="D27" s="239"/>
      <c r="E27" s="239"/>
      <c r="F27" s="239" t="s">
        <v>120</v>
      </c>
      <c r="G27" s="239"/>
    </row>
    <row r="28" spans="1:7" x14ac:dyDescent="0.2">
      <c r="A28" s="287" t="s">
        <v>52</v>
      </c>
      <c r="B28" s="239"/>
      <c r="C28" s="239"/>
      <c r="D28" s="239"/>
      <c r="E28" s="239"/>
      <c r="F28" s="239" t="s">
        <v>120</v>
      </c>
      <c r="G28" s="239"/>
    </row>
    <row r="29" spans="1:7" x14ac:dyDescent="0.2">
      <c r="A29" s="239"/>
      <c r="B29" s="239"/>
      <c r="C29" s="239" t="s">
        <v>93</v>
      </c>
      <c r="D29" s="239"/>
      <c r="E29" s="239"/>
      <c r="F29" s="239" t="s">
        <v>120</v>
      </c>
      <c r="G29" s="239"/>
    </row>
    <row r="30" spans="1:7" x14ac:dyDescent="0.2">
      <c r="A30" s="287" t="s">
        <v>74</v>
      </c>
      <c r="B30" s="239"/>
      <c r="C30" s="239"/>
      <c r="D30" s="239"/>
      <c r="E30" s="239"/>
      <c r="F30" s="239" t="s">
        <v>120</v>
      </c>
      <c r="G30" s="239"/>
    </row>
    <row r="31" spans="1:7" x14ac:dyDescent="0.2">
      <c r="A31" s="287" t="s">
        <v>126</v>
      </c>
      <c r="B31" s="239"/>
      <c r="C31" s="239" t="s">
        <v>127</v>
      </c>
      <c r="D31" s="239"/>
      <c r="E31" s="239"/>
      <c r="F31" s="239" t="s">
        <v>120</v>
      </c>
      <c r="G31" s="239"/>
    </row>
    <row r="32" spans="1:7" x14ac:dyDescent="0.2">
      <c r="A32" s="287" t="s">
        <v>128</v>
      </c>
      <c r="B32" s="239"/>
      <c r="C32" s="239" t="s">
        <v>129</v>
      </c>
      <c r="D32" s="239"/>
      <c r="E32" s="239"/>
      <c r="F32" s="239" t="s">
        <v>120</v>
      </c>
      <c r="G32" s="239"/>
    </row>
    <row r="33" spans="1:7" x14ac:dyDescent="0.2">
      <c r="A33" s="285" t="s">
        <v>47</v>
      </c>
      <c r="B33" s="232" t="s">
        <v>84</v>
      </c>
      <c r="C33" s="232" t="s">
        <v>85</v>
      </c>
      <c r="D33" s="232"/>
      <c r="E33" s="232"/>
      <c r="F33" s="232"/>
      <c r="G33" s="232" t="s">
        <v>121</v>
      </c>
    </row>
    <row r="34" spans="1:7" x14ac:dyDescent="0.2">
      <c r="A34" s="285" t="s">
        <v>62</v>
      </c>
      <c r="B34" s="232"/>
      <c r="C34" s="232" t="s">
        <v>95</v>
      </c>
      <c r="D34" s="232"/>
      <c r="E34" s="232"/>
      <c r="F34" s="232"/>
      <c r="G34" s="232" t="s">
        <v>121</v>
      </c>
    </row>
    <row r="35" spans="1:7" x14ac:dyDescent="0.2">
      <c r="A35" s="285" t="s">
        <v>71</v>
      </c>
      <c r="B35" s="232" t="s">
        <v>104</v>
      </c>
      <c r="C35" s="232" t="s">
        <v>105</v>
      </c>
      <c r="D35" s="232"/>
      <c r="E35" s="232"/>
      <c r="F35" s="232"/>
      <c r="G35" s="232" t="s">
        <v>121</v>
      </c>
    </row>
    <row r="36" spans="1:7" x14ac:dyDescent="0.2">
      <c r="A36" s="285" t="s">
        <v>75</v>
      </c>
      <c r="B36" s="232" t="s">
        <v>104</v>
      </c>
      <c r="C36" s="232" t="s">
        <v>107</v>
      </c>
      <c r="D36" s="232"/>
      <c r="E36" s="232"/>
      <c r="F36" s="232"/>
      <c r="G36" s="232" t="s">
        <v>121</v>
      </c>
    </row>
    <row r="37" spans="1:7" x14ac:dyDescent="0.2">
      <c r="A37" s="286" t="s">
        <v>118</v>
      </c>
      <c r="B37" s="232"/>
      <c r="C37" s="232" t="s">
        <v>119</v>
      </c>
      <c r="D37" s="232"/>
      <c r="E37" s="232"/>
      <c r="F37" s="232"/>
      <c r="G37" s="232" t="s">
        <v>121</v>
      </c>
    </row>
    <row r="38" spans="1:7" x14ac:dyDescent="0.2">
      <c r="A38" s="293" t="s">
        <v>115</v>
      </c>
      <c r="B38" s="279"/>
      <c r="C38" s="279" t="s">
        <v>111</v>
      </c>
      <c r="D38" s="279"/>
      <c r="E38" s="279"/>
      <c r="F38" s="279"/>
      <c r="G38" s="279" t="s">
        <v>121</v>
      </c>
    </row>
  </sheetData>
  <sortState ref="A2:G38">
    <sortCondition ref="D2:D38"/>
    <sortCondition ref="E2:E38"/>
    <sortCondition ref="F2:F38"/>
    <sortCondition ref="G2:G38"/>
  </sortState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2"/>
  <sheetViews>
    <sheetView topLeftCell="B19" zoomScale="85" zoomScaleNormal="85" zoomScaleSheetLayoutView="75" workbookViewId="0">
      <selection activeCell="Z11" sqref="Z11"/>
    </sheetView>
  </sheetViews>
  <sheetFormatPr defaultColWidth="9.140625" defaultRowHeight="12" x14ac:dyDescent="0.2"/>
  <cols>
    <col min="1" max="1" width="12.42578125" style="26" hidden="1" customWidth="1"/>
    <col min="2" max="2" width="6.28515625" style="39" customWidth="1"/>
    <col min="3" max="3" width="24.42578125" style="26" customWidth="1"/>
    <col min="4" max="4" width="6.28515625" style="141" customWidth="1"/>
    <col min="5" max="5" width="7" style="145" customWidth="1"/>
    <col min="6" max="6" width="9.28515625" style="145" bestFit="1" customWidth="1"/>
    <col min="7" max="7" width="11.28515625" style="40" customWidth="1"/>
    <col min="8" max="8" width="7.140625" style="40" customWidth="1"/>
    <col min="9" max="9" width="10.7109375" style="40" customWidth="1"/>
    <col min="10" max="10" width="7.85546875" style="40" customWidth="1"/>
    <col min="11" max="11" width="10.28515625" style="40" customWidth="1"/>
    <col min="12" max="12" width="7.5703125" style="40" customWidth="1"/>
    <col min="13" max="13" width="9.42578125" style="40" customWidth="1"/>
    <col min="14" max="14" width="7.5703125" style="40" customWidth="1"/>
    <col min="15" max="16" width="13.5703125" style="41" customWidth="1"/>
    <col min="17" max="17" width="7.85546875" style="40" customWidth="1"/>
    <col min="18" max="19" width="13" style="41" customWidth="1"/>
    <col min="20" max="20" width="7.5703125" style="39" customWidth="1"/>
    <col min="21" max="21" width="15.5703125" style="42" customWidth="1"/>
    <col min="22" max="22" width="3.85546875" style="26" customWidth="1"/>
    <col min="23" max="16384" width="9.140625" style="26"/>
  </cols>
  <sheetData>
    <row r="1" spans="1:21" ht="64.5" customHeight="1" thickBot="1" x14ac:dyDescent="0.25">
      <c r="B1" s="314" t="s">
        <v>33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1" ht="26.25" customHeight="1" thickBot="1" x14ac:dyDescent="0.25">
      <c r="A2" s="181"/>
      <c r="B2" s="182" t="s">
        <v>15</v>
      </c>
      <c r="C2" s="183" t="s">
        <v>2</v>
      </c>
      <c r="D2" s="183" t="s">
        <v>7</v>
      </c>
      <c r="E2" s="182" t="s">
        <v>3</v>
      </c>
      <c r="F2" s="182" t="s">
        <v>8</v>
      </c>
      <c r="G2" s="184" t="s">
        <v>5</v>
      </c>
      <c r="H2" s="185"/>
      <c r="I2" s="184" t="s">
        <v>5</v>
      </c>
      <c r="J2" s="185"/>
      <c r="K2" s="184" t="s">
        <v>5</v>
      </c>
      <c r="L2" s="185"/>
      <c r="M2" s="184" t="s">
        <v>5</v>
      </c>
      <c r="N2" s="185"/>
      <c r="O2" s="186" t="s">
        <v>5</v>
      </c>
      <c r="P2" s="186"/>
      <c r="Q2" s="185"/>
      <c r="R2" s="186" t="s">
        <v>5</v>
      </c>
      <c r="S2" s="186"/>
      <c r="T2" s="187"/>
      <c r="U2" s="188" t="s">
        <v>1</v>
      </c>
    </row>
    <row r="3" spans="1:21" ht="25.5" customHeight="1" x14ac:dyDescent="0.2">
      <c r="A3" s="26" t="e">
        <f>#REF!</f>
        <v>#REF!</v>
      </c>
      <c r="B3" s="166">
        <v>1</v>
      </c>
      <c r="C3" s="167"/>
      <c r="D3" s="168"/>
      <c r="E3" s="156"/>
      <c r="F3" s="168"/>
      <c r="G3" s="169"/>
      <c r="H3" s="170">
        <f t="shared" ref="H3:H27" si="0">G3</f>
        <v>0</v>
      </c>
      <c r="I3" s="171"/>
      <c r="J3" s="170">
        <f t="shared" ref="J3:J27" si="1">I3*1.2</f>
        <v>0</v>
      </c>
      <c r="K3" s="172"/>
      <c r="L3" s="170">
        <f t="shared" ref="L3:L27" si="2">K3*1.4</f>
        <v>0</v>
      </c>
      <c r="M3" s="173"/>
      <c r="N3" s="174">
        <f t="shared" ref="N3:N27" si="3">M3*1.5</f>
        <v>0</v>
      </c>
      <c r="O3" s="175"/>
      <c r="P3" s="176"/>
      <c r="Q3" s="177">
        <f t="shared" ref="Q3:Q27" si="4">O3</f>
        <v>0</v>
      </c>
      <c r="R3" s="178"/>
      <c r="S3" s="176"/>
      <c r="T3" s="179">
        <f t="shared" ref="T3:T27" si="5">R3</f>
        <v>0</v>
      </c>
      <c r="U3" s="180">
        <f t="shared" ref="U3:U27" si="6">SUM(H3,J3,L3,N3,Q3,T3)</f>
        <v>0</v>
      </c>
    </row>
    <row r="4" spans="1:21" ht="21" customHeight="1" x14ac:dyDescent="0.2">
      <c r="A4" s="26" t="e">
        <f>#REF!</f>
        <v>#REF!</v>
      </c>
      <c r="B4" s="102">
        <v>2</v>
      </c>
      <c r="C4" s="154"/>
      <c r="D4" s="74"/>
      <c r="E4" s="142"/>
      <c r="F4" s="74"/>
      <c r="G4" s="28"/>
      <c r="H4" s="86">
        <f t="shared" si="0"/>
        <v>0</v>
      </c>
      <c r="I4" s="30"/>
      <c r="J4" s="86">
        <f t="shared" si="1"/>
        <v>0</v>
      </c>
      <c r="K4" s="34"/>
      <c r="L4" s="86">
        <f t="shared" si="2"/>
        <v>0</v>
      </c>
      <c r="M4" s="52"/>
      <c r="N4" s="159">
        <f t="shared" si="3"/>
        <v>0</v>
      </c>
      <c r="O4" s="38"/>
      <c r="P4" s="43"/>
      <c r="Q4" s="162">
        <f t="shared" si="4"/>
        <v>0</v>
      </c>
      <c r="R4" s="31"/>
      <c r="S4" s="43"/>
      <c r="T4" s="32">
        <f t="shared" si="5"/>
        <v>0</v>
      </c>
      <c r="U4" s="33">
        <f t="shared" si="6"/>
        <v>0</v>
      </c>
    </row>
    <row r="5" spans="1:21" ht="21" customHeight="1" x14ac:dyDescent="0.2">
      <c r="A5" s="26" t="e">
        <f>#REF!</f>
        <v>#REF!</v>
      </c>
      <c r="B5" s="102">
        <f t="shared" ref="B5:B40" si="7">B4+1</f>
        <v>3</v>
      </c>
      <c r="C5" s="154"/>
      <c r="D5" s="74"/>
      <c r="E5" s="143"/>
      <c r="F5" s="74"/>
      <c r="G5" s="28"/>
      <c r="H5" s="86">
        <f t="shared" si="0"/>
        <v>0</v>
      </c>
      <c r="I5" s="30"/>
      <c r="J5" s="86">
        <f t="shared" si="1"/>
        <v>0</v>
      </c>
      <c r="K5" s="34"/>
      <c r="L5" s="86">
        <f t="shared" si="2"/>
        <v>0</v>
      </c>
      <c r="M5" s="52"/>
      <c r="N5" s="160">
        <f t="shared" si="3"/>
        <v>0</v>
      </c>
      <c r="O5" s="38"/>
      <c r="P5" s="43"/>
      <c r="Q5" s="163">
        <f t="shared" si="4"/>
        <v>0</v>
      </c>
      <c r="R5" s="31"/>
      <c r="S5" s="43"/>
      <c r="T5" s="32">
        <f t="shared" si="5"/>
        <v>0</v>
      </c>
      <c r="U5" s="33">
        <f t="shared" si="6"/>
        <v>0</v>
      </c>
    </row>
    <row r="6" spans="1:21" ht="21" customHeight="1" x14ac:dyDescent="0.2">
      <c r="A6" s="26" t="e">
        <f>#REF!</f>
        <v>#REF!</v>
      </c>
      <c r="B6" s="102">
        <f t="shared" si="7"/>
        <v>4</v>
      </c>
      <c r="C6" s="154"/>
      <c r="D6" s="74"/>
      <c r="E6" s="143"/>
      <c r="F6" s="74"/>
      <c r="G6" s="28"/>
      <c r="H6" s="86">
        <f t="shared" si="0"/>
        <v>0</v>
      </c>
      <c r="I6" s="30"/>
      <c r="J6" s="86">
        <f t="shared" si="1"/>
        <v>0</v>
      </c>
      <c r="K6" s="34"/>
      <c r="L6" s="86">
        <f t="shared" si="2"/>
        <v>0</v>
      </c>
      <c r="M6" s="52"/>
      <c r="N6" s="159">
        <f t="shared" si="3"/>
        <v>0</v>
      </c>
      <c r="O6" s="38"/>
      <c r="P6" s="43"/>
      <c r="Q6" s="162">
        <f t="shared" si="4"/>
        <v>0</v>
      </c>
      <c r="R6" s="31"/>
      <c r="S6" s="43"/>
      <c r="T6" s="32">
        <f t="shared" si="5"/>
        <v>0</v>
      </c>
      <c r="U6" s="33">
        <f t="shared" si="6"/>
        <v>0</v>
      </c>
    </row>
    <row r="7" spans="1:21" ht="21" customHeight="1" x14ac:dyDescent="0.2">
      <c r="A7" s="26" t="e">
        <f>#REF!</f>
        <v>#REF!</v>
      </c>
      <c r="B7" s="102">
        <f t="shared" si="7"/>
        <v>5</v>
      </c>
      <c r="C7" s="155"/>
      <c r="D7" s="74"/>
      <c r="E7" s="143"/>
      <c r="F7" s="74"/>
      <c r="G7" s="28"/>
      <c r="H7" s="86">
        <f t="shared" si="0"/>
        <v>0</v>
      </c>
      <c r="I7" s="30"/>
      <c r="J7" s="86">
        <f t="shared" si="1"/>
        <v>0</v>
      </c>
      <c r="K7" s="34"/>
      <c r="L7" s="86">
        <f t="shared" si="2"/>
        <v>0</v>
      </c>
      <c r="M7" s="52"/>
      <c r="N7" s="159">
        <f t="shared" si="3"/>
        <v>0</v>
      </c>
      <c r="O7" s="38"/>
      <c r="P7" s="43"/>
      <c r="Q7" s="162">
        <f t="shared" si="4"/>
        <v>0</v>
      </c>
      <c r="R7" s="31"/>
      <c r="S7" s="43"/>
      <c r="T7" s="32">
        <f t="shared" si="5"/>
        <v>0</v>
      </c>
      <c r="U7" s="33">
        <f t="shared" si="6"/>
        <v>0</v>
      </c>
    </row>
    <row r="8" spans="1:21" ht="21" customHeight="1" x14ac:dyDescent="0.2">
      <c r="A8" s="26" t="e">
        <f>#REF!</f>
        <v>#REF!</v>
      </c>
      <c r="B8" s="102">
        <f t="shared" si="7"/>
        <v>6</v>
      </c>
      <c r="C8" s="154"/>
      <c r="D8" s="74"/>
      <c r="E8" s="156"/>
      <c r="F8" s="74"/>
      <c r="G8" s="28"/>
      <c r="H8" s="86">
        <f t="shared" si="0"/>
        <v>0</v>
      </c>
      <c r="I8" s="30"/>
      <c r="J8" s="86">
        <f t="shared" si="1"/>
        <v>0</v>
      </c>
      <c r="K8" s="34"/>
      <c r="L8" s="86">
        <f t="shared" si="2"/>
        <v>0</v>
      </c>
      <c r="M8" s="52"/>
      <c r="N8" s="159">
        <f t="shared" si="3"/>
        <v>0</v>
      </c>
      <c r="O8" s="38"/>
      <c r="P8" s="43"/>
      <c r="Q8" s="162">
        <f t="shared" si="4"/>
        <v>0</v>
      </c>
      <c r="R8" s="31"/>
      <c r="S8" s="43"/>
      <c r="T8" s="32">
        <f t="shared" si="5"/>
        <v>0</v>
      </c>
      <c r="U8" s="33">
        <f t="shared" si="6"/>
        <v>0</v>
      </c>
    </row>
    <row r="9" spans="1:21" ht="21" customHeight="1" x14ac:dyDescent="0.2">
      <c r="A9" s="26" t="e">
        <f>#REF!</f>
        <v>#REF!</v>
      </c>
      <c r="B9" s="27">
        <f t="shared" si="7"/>
        <v>7</v>
      </c>
      <c r="C9" s="154"/>
      <c r="D9" s="74"/>
      <c r="E9" s="143"/>
      <c r="F9" s="74"/>
      <c r="G9" s="28"/>
      <c r="H9" s="86">
        <f t="shared" si="0"/>
        <v>0</v>
      </c>
      <c r="I9" s="30"/>
      <c r="J9" s="86">
        <f t="shared" si="1"/>
        <v>0</v>
      </c>
      <c r="K9" s="34"/>
      <c r="L9" s="86">
        <f t="shared" si="2"/>
        <v>0</v>
      </c>
      <c r="M9" s="52"/>
      <c r="N9" s="159">
        <f t="shared" si="3"/>
        <v>0</v>
      </c>
      <c r="O9" s="38"/>
      <c r="P9" s="43"/>
      <c r="Q9" s="162">
        <f t="shared" si="4"/>
        <v>0</v>
      </c>
      <c r="R9" s="31"/>
      <c r="S9" s="31"/>
      <c r="T9" s="32">
        <f t="shared" si="5"/>
        <v>0</v>
      </c>
      <c r="U9" s="33">
        <f t="shared" si="6"/>
        <v>0</v>
      </c>
    </row>
    <row r="10" spans="1:21" ht="21" customHeight="1" x14ac:dyDescent="0.2">
      <c r="A10" s="26" t="e">
        <f>#REF!</f>
        <v>#REF!</v>
      </c>
      <c r="B10" s="27">
        <f t="shared" si="7"/>
        <v>8</v>
      </c>
      <c r="C10" s="154"/>
      <c r="D10" s="74"/>
      <c r="E10" s="157"/>
      <c r="F10" s="74"/>
      <c r="G10" s="28"/>
      <c r="H10" s="86">
        <f t="shared" si="0"/>
        <v>0</v>
      </c>
      <c r="I10" s="30"/>
      <c r="J10" s="86">
        <f t="shared" si="1"/>
        <v>0</v>
      </c>
      <c r="K10" s="34"/>
      <c r="L10" s="86">
        <f t="shared" si="2"/>
        <v>0</v>
      </c>
      <c r="M10" s="52"/>
      <c r="N10" s="159">
        <f t="shared" si="3"/>
        <v>0</v>
      </c>
      <c r="O10" s="38"/>
      <c r="P10" s="43"/>
      <c r="Q10" s="162">
        <f t="shared" si="4"/>
        <v>0</v>
      </c>
      <c r="R10" s="38"/>
      <c r="S10" s="38"/>
      <c r="T10" s="32">
        <f t="shared" si="5"/>
        <v>0</v>
      </c>
      <c r="U10" s="33">
        <f t="shared" si="6"/>
        <v>0</v>
      </c>
    </row>
    <row r="11" spans="1:21" ht="21" customHeight="1" x14ac:dyDescent="0.2">
      <c r="A11" s="26" t="e">
        <f>#REF!</f>
        <v>#REF!</v>
      </c>
      <c r="B11" s="27">
        <f t="shared" si="7"/>
        <v>9</v>
      </c>
      <c r="C11" s="154"/>
      <c r="D11" s="143"/>
      <c r="E11" s="143"/>
      <c r="F11" s="143"/>
      <c r="G11" s="28"/>
      <c r="H11" s="29">
        <f t="shared" si="0"/>
        <v>0</v>
      </c>
      <c r="I11" s="30"/>
      <c r="J11" s="29">
        <f t="shared" si="1"/>
        <v>0</v>
      </c>
      <c r="K11" s="34"/>
      <c r="L11" s="29">
        <f t="shared" si="2"/>
        <v>0</v>
      </c>
      <c r="M11" s="52"/>
      <c r="N11" s="159">
        <f t="shared" si="3"/>
        <v>0</v>
      </c>
      <c r="O11" s="38"/>
      <c r="P11" s="43"/>
      <c r="Q11" s="162">
        <f t="shared" si="4"/>
        <v>0</v>
      </c>
      <c r="R11" s="31"/>
      <c r="S11" s="31"/>
      <c r="T11" s="32">
        <f t="shared" si="5"/>
        <v>0</v>
      </c>
      <c r="U11" s="33">
        <f t="shared" si="6"/>
        <v>0</v>
      </c>
    </row>
    <row r="12" spans="1:21" ht="21" customHeight="1" x14ac:dyDescent="0.2">
      <c r="A12" s="26" t="e">
        <f>#REF!</f>
        <v>#REF!</v>
      </c>
      <c r="B12" s="27">
        <f t="shared" si="7"/>
        <v>10</v>
      </c>
      <c r="C12" s="154"/>
      <c r="D12" s="143"/>
      <c r="E12" s="143"/>
      <c r="F12" s="143"/>
      <c r="G12" s="28"/>
      <c r="H12" s="29">
        <f t="shared" si="0"/>
        <v>0</v>
      </c>
      <c r="I12" s="30"/>
      <c r="J12" s="29">
        <f t="shared" si="1"/>
        <v>0</v>
      </c>
      <c r="K12" s="34"/>
      <c r="L12" s="29">
        <f t="shared" si="2"/>
        <v>0</v>
      </c>
      <c r="M12" s="52"/>
      <c r="N12" s="159">
        <f t="shared" si="3"/>
        <v>0</v>
      </c>
      <c r="O12" s="38"/>
      <c r="P12" s="43"/>
      <c r="Q12" s="162">
        <f t="shared" si="4"/>
        <v>0</v>
      </c>
      <c r="R12" s="31"/>
      <c r="S12" s="43"/>
      <c r="T12" s="32">
        <f t="shared" si="5"/>
        <v>0</v>
      </c>
      <c r="U12" s="33">
        <f t="shared" si="6"/>
        <v>0</v>
      </c>
    </row>
    <row r="13" spans="1:21" ht="21" customHeight="1" x14ac:dyDescent="0.2">
      <c r="B13" s="27">
        <f t="shared" si="7"/>
        <v>11</v>
      </c>
      <c r="C13" s="154"/>
      <c r="D13" s="74"/>
      <c r="E13" s="143"/>
      <c r="F13" s="74"/>
      <c r="G13" s="28"/>
      <c r="H13" s="86">
        <f t="shared" si="0"/>
        <v>0</v>
      </c>
      <c r="I13" s="30"/>
      <c r="J13" s="86">
        <f t="shared" si="1"/>
        <v>0</v>
      </c>
      <c r="K13" s="34"/>
      <c r="L13" s="86">
        <f t="shared" si="2"/>
        <v>0</v>
      </c>
      <c r="M13" s="52"/>
      <c r="N13" s="159">
        <f t="shared" si="3"/>
        <v>0</v>
      </c>
      <c r="O13" s="38"/>
      <c r="P13" s="43"/>
      <c r="Q13" s="162">
        <f t="shared" si="4"/>
        <v>0</v>
      </c>
      <c r="R13" s="31"/>
      <c r="S13" s="43"/>
      <c r="T13" s="32">
        <f t="shared" si="5"/>
        <v>0</v>
      </c>
      <c r="U13" s="33">
        <f t="shared" si="6"/>
        <v>0</v>
      </c>
    </row>
    <row r="14" spans="1:21" ht="21" customHeight="1" x14ac:dyDescent="0.2">
      <c r="B14" s="27">
        <f t="shared" si="7"/>
        <v>12</v>
      </c>
      <c r="C14" s="154"/>
      <c r="D14" s="143"/>
      <c r="E14" s="143"/>
      <c r="F14" s="143"/>
      <c r="G14" s="28"/>
      <c r="H14" s="29">
        <f t="shared" si="0"/>
        <v>0</v>
      </c>
      <c r="I14" s="30"/>
      <c r="J14" s="29">
        <f t="shared" si="1"/>
        <v>0</v>
      </c>
      <c r="K14" s="34"/>
      <c r="L14" s="29">
        <f t="shared" si="2"/>
        <v>0</v>
      </c>
      <c r="M14" s="52"/>
      <c r="N14" s="159">
        <f t="shared" si="3"/>
        <v>0</v>
      </c>
      <c r="O14" s="31"/>
      <c r="P14" s="43"/>
      <c r="Q14" s="162">
        <f t="shared" si="4"/>
        <v>0</v>
      </c>
      <c r="R14" s="31"/>
      <c r="S14" s="31"/>
      <c r="T14" s="32">
        <f t="shared" si="5"/>
        <v>0</v>
      </c>
      <c r="U14" s="33">
        <f t="shared" si="6"/>
        <v>0</v>
      </c>
    </row>
    <row r="15" spans="1:21" ht="21" customHeight="1" x14ac:dyDescent="0.2">
      <c r="B15" s="27">
        <f t="shared" si="7"/>
        <v>13</v>
      </c>
      <c r="C15" s="154"/>
      <c r="D15" s="143"/>
      <c r="E15" s="143"/>
      <c r="F15" s="143"/>
      <c r="G15" s="28"/>
      <c r="H15" s="29">
        <f t="shared" si="0"/>
        <v>0</v>
      </c>
      <c r="I15" s="30"/>
      <c r="J15" s="29">
        <f t="shared" si="1"/>
        <v>0</v>
      </c>
      <c r="K15" s="34"/>
      <c r="L15" s="29">
        <f t="shared" si="2"/>
        <v>0</v>
      </c>
      <c r="M15" s="52"/>
      <c r="N15" s="159">
        <f t="shared" si="3"/>
        <v>0</v>
      </c>
      <c r="O15" s="38"/>
      <c r="P15" s="43"/>
      <c r="Q15" s="162">
        <f t="shared" si="4"/>
        <v>0</v>
      </c>
      <c r="R15" s="38"/>
      <c r="S15" s="38"/>
      <c r="T15" s="32">
        <f t="shared" si="5"/>
        <v>0</v>
      </c>
      <c r="U15" s="33">
        <f t="shared" si="6"/>
        <v>0</v>
      </c>
    </row>
    <row r="16" spans="1:21" ht="21" customHeight="1" x14ac:dyDescent="0.2">
      <c r="B16" s="27">
        <f t="shared" si="7"/>
        <v>14</v>
      </c>
      <c r="C16" s="154"/>
      <c r="D16" s="74"/>
      <c r="E16" s="143"/>
      <c r="F16" s="74"/>
      <c r="G16" s="28"/>
      <c r="H16" s="86">
        <f t="shared" si="0"/>
        <v>0</v>
      </c>
      <c r="I16" s="30"/>
      <c r="J16" s="86">
        <f t="shared" si="1"/>
        <v>0</v>
      </c>
      <c r="K16" s="34"/>
      <c r="L16" s="86">
        <f t="shared" si="2"/>
        <v>0</v>
      </c>
      <c r="M16" s="52"/>
      <c r="N16" s="159">
        <f t="shared" si="3"/>
        <v>0</v>
      </c>
      <c r="O16" s="38"/>
      <c r="P16" s="43"/>
      <c r="Q16" s="162">
        <f t="shared" si="4"/>
        <v>0</v>
      </c>
      <c r="R16" s="31"/>
      <c r="S16" s="31"/>
      <c r="T16" s="32">
        <f t="shared" si="5"/>
        <v>0</v>
      </c>
      <c r="U16" s="33">
        <f t="shared" si="6"/>
        <v>0</v>
      </c>
    </row>
    <row r="17" spans="1:21" ht="21" customHeight="1" x14ac:dyDescent="0.2">
      <c r="A17" s="26" t="e">
        <f>#REF!</f>
        <v>#REF!</v>
      </c>
      <c r="B17" s="27">
        <f t="shared" si="7"/>
        <v>15</v>
      </c>
      <c r="C17" s="154"/>
      <c r="D17" s="143"/>
      <c r="E17" s="143"/>
      <c r="F17" s="143"/>
      <c r="G17" s="28"/>
      <c r="H17" s="29">
        <f t="shared" si="0"/>
        <v>0</v>
      </c>
      <c r="I17" s="30"/>
      <c r="J17" s="29">
        <f t="shared" si="1"/>
        <v>0</v>
      </c>
      <c r="K17" s="34"/>
      <c r="L17" s="29">
        <f t="shared" si="2"/>
        <v>0</v>
      </c>
      <c r="M17" s="52"/>
      <c r="N17" s="159">
        <f t="shared" si="3"/>
        <v>0</v>
      </c>
      <c r="O17" s="38"/>
      <c r="P17" s="43"/>
      <c r="Q17" s="162">
        <f t="shared" si="4"/>
        <v>0</v>
      </c>
      <c r="R17" s="31"/>
      <c r="S17" s="43"/>
      <c r="T17" s="32">
        <f t="shared" si="5"/>
        <v>0</v>
      </c>
      <c r="U17" s="33">
        <f t="shared" si="6"/>
        <v>0</v>
      </c>
    </row>
    <row r="18" spans="1:21" ht="21" customHeight="1" x14ac:dyDescent="0.2">
      <c r="A18" s="26" t="e">
        <f>#REF!</f>
        <v>#REF!</v>
      </c>
      <c r="B18" s="27">
        <f>B17+1</f>
        <v>16</v>
      </c>
      <c r="C18" s="154"/>
      <c r="D18" s="74"/>
      <c r="E18" s="143"/>
      <c r="F18" s="74"/>
      <c r="G18" s="28"/>
      <c r="H18" s="86">
        <f t="shared" si="0"/>
        <v>0</v>
      </c>
      <c r="I18" s="28"/>
      <c r="J18" s="86">
        <f t="shared" si="1"/>
        <v>0</v>
      </c>
      <c r="K18" s="34"/>
      <c r="L18" s="86">
        <f t="shared" si="2"/>
        <v>0</v>
      </c>
      <c r="M18" s="52"/>
      <c r="N18" s="159">
        <f t="shared" si="3"/>
        <v>0</v>
      </c>
      <c r="O18" s="38"/>
      <c r="P18" s="165"/>
      <c r="Q18" s="162">
        <f t="shared" si="4"/>
        <v>0</v>
      </c>
      <c r="R18" s="31"/>
      <c r="S18" s="31"/>
      <c r="T18" s="32">
        <f t="shared" si="5"/>
        <v>0</v>
      </c>
      <c r="U18" s="33">
        <f t="shared" si="6"/>
        <v>0</v>
      </c>
    </row>
    <row r="19" spans="1:21" ht="21" customHeight="1" x14ac:dyDescent="0.2">
      <c r="A19" s="26" t="e">
        <f>#REF!</f>
        <v>#REF!</v>
      </c>
      <c r="B19" s="27">
        <f t="shared" si="7"/>
        <v>17</v>
      </c>
      <c r="C19" s="154"/>
      <c r="D19" s="139"/>
      <c r="E19" s="157"/>
      <c r="F19" s="139"/>
      <c r="G19" s="28"/>
      <c r="H19" s="29">
        <f t="shared" si="0"/>
        <v>0</v>
      </c>
      <c r="I19" s="89"/>
      <c r="J19" s="29">
        <f t="shared" si="1"/>
        <v>0</v>
      </c>
      <c r="K19" s="89"/>
      <c r="L19" s="29">
        <f t="shared" si="2"/>
        <v>0</v>
      </c>
      <c r="M19" s="89"/>
      <c r="N19" s="159">
        <f t="shared" si="3"/>
        <v>0</v>
      </c>
      <c r="O19" s="31"/>
      <c r="P19" s="165"/>
      <c r="Q19" s="162">
        <f t="shared" si="4"/>
        <v>0</v>
      </c>
      <c r="R19" s="31"/>
      <c r="S19" s="31"/>
      <c r="T19" s="32">
        <f t="shared" si="5"/>
        <v>0</v>
      </c>
      <c r="U19" s="33">
        <f t="shared" si="6"/>
        <v>0</v>
      </c>
    </row>
    <row r="20" spans="1:21" ht="21" customHeight="1" x14ac:dyDescent="0.2">
      <c r="A20" s="26" t="e">
        <f>#REF!</f>
        <v>#REF!</v>
      </c>
      <c r="B20" s="27">
        <f t="shared" si="7"/>
        <v>18</v>
      </c>
      <c r="C20" s="154"/>
      <c r="D20" s="74"/>
      <c r="E20" s="143"/>
      <c r="F20" s="74"/>
      <c r="G20" s="28"/>
      <c r="H20" s="86">
        <f t="shared" si="0"/>
        <v>0</v>
      </c>
      <c r="I20" s="30"/>
      <c r="J20" s="86">
        <f t="shared" si="1"/>
        <v>0</v>
      </c>
      <c r="K20" s="34"/>
      <c r="L20" s="86">
        <f t="shared" si="2"/>
        <v>0</v>
      </c>
      <c r="M20" s="52"/>
      <c r="N20" s="161">
        <f t="shared" si="3"/>
        <v>0</v>
      </c>
      <c r="O20" s="38"/>
      <c r="P20" s="43"/>
      <c r="Q20" s="162">
        <f t="shared" si="4"/>
        <v>0</v>
      </c>
      <c r="R20" s="38"/>
      <c r="S20" s="38"/>
      <c r="T20" s="32">
        <f t="shared" si="5"/>
        <v>0</v>
      </c>
      <c r="U20" s="33">
        <f t="shared" si="6"/>
        <v>0</v>
      </c>
    </row>
    <row r="21" spans="1:21" ht="21" customHeight="1" x14ac:dyDescent="0.2">
      <c r="A21" s="26" t="e">
        <f>#REF!</f>
        <v>#REF!</v>
      </c>
      <c r="B21" s="27">
        <f t="shared" si="7"/>
        <v>19</v>
      </c>
      <c r="C21" s="154"/>
      <c r="D21" s="143"/>
      <c r="E21" s="143"/>
      <c r="F21" s="143"/>
      <c r="G21" s="28"/>
      <c r="H21" s="29">
        <f t="shared" si="0"/>
        <v>0</v>
      </c>
      <c r="I21" s="89"/>
      <c r="J21" s="29">
        <f t="shared" si="1"/>
        <v>0</v>
      </c>
      <c r="K21" s="89"/>
      <c r="L21" s="29">
        <f t="shared" si="2"/>
        <v>0</v>
      </c>
      <c r="M21" s="89"/>
      <c r="N21" s="159">
        <f t="shared" si="3"/>
        <v>0</v>
      </c>
      <c r="O21" s="31"/>
      <c r="P21" s="165"/>
      <c r="Q21" s="162">
        <f t="shared" si="4"/>
        <v>0</v>
      </c>
      <c r="R21" s="31"/>
      <c r="S21" s="31"/>
      <c r="T21" s="32">
        <f t="shared" si="5"/>
        <v>0</v>
      </c>
      <c r="U21" s="33">
        <f t="shared" si="6"/>
        <v>0</v>
      </c>
    </row>
    <row r="22" spans="1:21" ht="21" customHeight="1" x14ac:dyDescent="0.2">
      <c r="A22" s="26" t="e">
        <f>#REF!</f>
        <v>#REF!</v>
      </c>
      <c r="B22" s="27">
        <f t="shared" si="7"/>
        <v>20</v>
      </c>
      <c r="C22" s="154"/>
      <c r="D22" s="74"/>
      <c r="E22" s="143"/>
      <c r="F22" s="74"/>
      <c r="G22" s="28"/>
      <c r="H22" s="86">
        <f t="shared" si="0"/>
        <v>0</v>
      </c>
      <c r="I22" s="89"/>
      <c r="J22" s="86">
        <f t="shared" si="1"/>
        <v>0</v>
      </c>
      <c r="K22" s="89"/>
      <c r="L22" s="86">
        <f t="shared" si="2"/>
        <v>0</v>
      </c>
      <c r="M22" s="89"/>
      <c r="N22" s="160">
        <f t="shared" si="3"/>
        <v>0</v>
      </c>
      <c r="O22" s="38"/>
      <c r="P22" s="43"/>
      <c r="Q22" s="163">
        <f t="shared" si="4"/>
        <v>0</v>
      </c>
      <c r="R22" s="38"/>
      <c r="S22" s="38"/>
      <c r="T22" s="32">
        <f t="shared" si="5"/>
        <v>0</v>
      </c>
      <c r="U22" s="33">
        <f t="shared" si="6"/>
        <v>0</v>
      </c>
    </row>
    <row r="23" spans="1:21" ht="21" customHeight="1" x14ac:dyDescent="0.2">
      <c r="A23" s="26" t="e">
        <f>#REF!</f>
        <v>#REF!</v>
      </c>
      <c r="B23" s="27">
        <f t="shared" si="7"/>
        <v>21</v>
      </c>
      <c r="C23" s="154"/>
      <c r="D23" s="74"/>
      <c r="E23" s="143"/>
      <c r="F23" s="74"/>
      <c r="G23" s="28"/>
      <c r="H23" s="86">
        <f t="shared" si="0"/>
        <v>0</v>
      </c>
      <c r="I23" s="30"/>
      <c r="J23" s="86">
        <f t="shared" si="1"/>
        <v>0</v>
      </c>
      <c r="K23" s="34"/>
      <c r="L23" s="86">
        <f t="shared" si="2"/>
        <v>0</v>
      </c>
      <c r="M23" s="52"/>
      <c r="N23" s="161">
        <f t="shared" si="3"/>
        <v>0</v>
      </c>
      <c r="O23" s="38"/>
      <c r="P23" s="165"/>
      <c r="Q23" s="162">
        <f t="shared" si="4"/>
        <v>0</v>
      </c>
      <c r="R23" s="38"/>
      <c r="S23" s="38"/>
      <c r="T23" s="32">
        <f t="shared" si="5"/>
        <v>0</v>
      </c>
      <c r="U23" s="33">
        <f t="shared" si="6"/>
        <v>0</v>
      </c>
    </row>
    <row r="24" spans="1:21" ht="21" customHeight="1" x14ac:dyDescent="0.2">
      <c r="A24" s="26" t="e">
        <f>#REF!</f>
        <v>#REF!</v>
      </c>
      <c r="B24" s="27">
        <f t="shared" si="7"/>
        <v>22</v>
      </c>
      <c r="C24" s="154"/>
      <c r="D24" s="143"/>
      <c r="E24" s="143"/>
      <c r="F24" s="143"/>
      <c r="G24" s="28"/>
      <c r="H24" s="29">
        <f t="shared" si="0"/>
        <v>0</v>
      </c>
      <c r="I24" s="28"/>
      <c r="J24" s="29">
        <f t="shared" si="1"/>
        <v>0</v>
      </c>
      <c r="K24" s="34"/>
      <c r="L24" s="29">
        <f t="shared" si="2"/>
        <v>0</v>
      </c>
      <c r="M24" s="52"/>
      <c r="N24" s="159">
        <f t="shared" si="3"/>
        <v>0</v>
      </c>
      <c r="O24" s="31"/>
      <c r="P24" s="165"/>
      <c r="Q24" s="162">
        <f t="shared" si="4"/>
        <v>0</v>
      </c>
      <c r="R24" s="31"/>
      <c r="S24" s="43"/>
      <c r="T24" s="32">
        <f t="shared" si="5"/>
        <v>0</v>
      </c>
      <c r="U24" s="33">
        <f t="shared" si="6"/>
        <v>0</v>
      </c>
    </row>
    <row r="25" spans="1:21" ht="21" customHeight="1" x14ac:dyDescent="0.2">
      <c r="A25" s="26" t="e">
        <f>#REF!</f>
        <v>#REF!</v>
      </c>
      <c r="B25" s="27">
        <f t="shared" si="7"/>
        <v>23</v>
      </c>
      <c r="C25" s="154"/>
      <c r="D25" s="74"/>
      <c r="E25" s="143"/>
      <c r="F25" s="74"/>
      <c r="G25" s="28"/>
      <c r="H25" s="86">
        <f t="shared" si="0"/>
        <v>0</v>
      </c>
      <c r="I25" s="89"/>
      <c r="J25" s="86">
        <f t="shared" si="1"/>
        <v>0</v>
      </c>
      <c r="K25" s="89"/>
      <c r="L25" s="86">
        <f t="shared" si="2"/>
        <v>0</v>
      </c>
      <c r="M25" s="89"/>
      <c r="N25" s="161">
        <f t="shared" si="3"/>
        <v>0</v>
      </c>
      <c r="O25" s="38"/>
      <c r="P25" s="165"/>
      <c r="Q25" s="162">
        <f t="shared" si="4"/>
        <v>0</v>
      </c>
      <c r="R25" s="31"/>
      <c r="S25" s="31"/>
      <c r="T25" s="32">
        <f t="shared" si="5"/>
        <v>0</v>
      </c>
      <c r="U25" s="33">
        <f t="shared" si="6"/>
        <v>0</v>
      </c>
    </row>
    <row r="26" spans="1:21" ht="21" customHeight="1" x14ac:dyDescent="0.2">
      <c r="A26" s="26" t="e">
        <f>#REF!</f>
        <v>#REF!</v>
      </c>
      <c r="B26" s="27">
        <f t="shared" si="7"/>
        <v>24</v>
      </c>
      <c r="C26" s="59"/>
      <c r="D26" s="74"/>
      <c r="E26" s="143"/>
      <c r="F26" s="74"/>
      <c r="G26" s="28"/>
      <c r="H26" s="86">
        <f t="shared" si="0"/>
        <v>0</v>
      </c>
      <c r="I26" s="92"/>
      <c r="J26" s="86">
        <f t="shared" si="1"/>
        <v>0</v>
      </c>
      <c r="K26" s="92"/>
      <c r="L26" s="86">
        <f t="shared" si="2"/>
        <v>0</v>
      </c>
      <c r="M26" s="92"/>
      <c r="N26" s="161">
        <f t="shared" si="3"/>
        <v>0</v>
      </c>
      <c r="O26" s="38"/>
      <c r="P26" s="43"/>
      <c r="Q26" s="162">
        <f t="shared" si="4"/>
        <v>0</v>
      </c>
      <c r="R26" s="31"/>
      <c r="S26" s="43"/>
      <c r="T26" s="32">
        <f t="shared" si="5"/>
        <v>0</v>
      </c>
      <c r="U26" s="33">
        <f t="shared" si="6"/>
        <v>0</v>
      </c>
    </row>
    <row r="27" spans="1:21" ht="21" customHeight="1" x14ac:dyDescent="0.2">
      <c r="A27" s="26" t="e">
        <f>#REF!</f>
        <v>#REF!</v>
      </c>
      <c r="B27" s="27">
        <f t="shared" si="7"/>
        <v>25</v>
      </c>
      <c r="C27" s="154"/>
      <c r="D27" s="143"/>
      <c r="E27" s="142"/>
      <c r="F27" s="143"/>
      <c r="G27" s="28"/>
      <c r="H27" s="29">
        <f t="shared" si="0"/>
        <v>0</v>
      </c>
      <c r="I27" s="89"/>
      <c r="J27" s="29">
        <f t="shared" si="1"/>
        <v>0</v>
      </c>
      <c r="K27" s="89"/>
      <c r="L27" s="29">
        <f t="shared" si="2"/>
        <v>0</v>
      </c>
      <c r="M27" s="89"/>
      <c r="N27" s="159">
        <f t="shared" si="3"/>
        <v>0</v>
      </c>
      <c r="O27" s="31"/>
      <c r="P27" s="165"/>
      <c r="Q27" s="162">
        <f t="shared" si="4"/>
        <v>0</v>
      </c>
      <c r="R27" s="31"/>
      <c r="S27" s="31"/>
      <c r="T27" s="32">
        <f t="shared" si="5"/>
        <v>0</v>
      </c>
      <c r="U27" s="33">
        <f t="shared" si="6"/>
        <v>0</v>
      </c>
    </row>
    <row r="28" spans="1:21" ht="21" customHeight="1" x14ac:dyDescent="0.2">
      <c r="A28" s="26" t="e">
        <f>#REF!</f>
        <v>#REF!</v>
      </c>
      <c r="B28" s="35">
        <f t="shared" si="7"/>
        <v>26</v>
      </c>
      <c r="C28" s="154"/>
      <c r="D28" s="143"/>
      <c r="E28" s="143"/>
      <c r="F28" s="143"/>
      <c r="G28" s="28"/>
      <c r="H28" s="29">
        <f t="shared" ref="H28:H40" si="8">G28</f>
        <v>0</v>
      </c>
      <c r="I28" s="28"/>
      <c r="J28" s="29">
        <f t="shared" ref="J28:J40" si="9">I28*1.2</f>
        <v>0</v>
      </c>
      <c r="K28" s="34"/>
      <c r="L28" s="29">
        <f t="shared" ref="L28:L40" si="10">K28*1.4</f>
        <v>0</v>
      </c>
      <c r="M28" s="52"/>
      <c r="N28" s="159">
        <f t="shared" ref="N28:N40" si="11">M28*1.5</f>
        <v>0</v>
      </c>
      <c r="O28" s="31"/>
      <c r="P28" s="165"/>
      <c r="Q28" s="163">
        <f t="shared" ref="Q28:Q40" si="12">O28</f>
        <v>0</v>
      </c>
      <c r="R28" s="36"/>
      <c r="S28" s="36"/>
      <c r="T28" s="37">
        <f t="shared" ref="T28:T40" si="13">R28</f>
        <v>0</v>
      </c>
      <c r="U28" s="33">
        <f t="shared" ref="U28:U40" si="14">SUM(H28,J28,L28,N28,Q28,T28)</f>
        <v>0</v>
      </c>
    </row>
    <row r="29" spans="1:21" ht="21" customHeight="1" x14ac:dyDescent="0.2">
      <c r="A29" s="26" t="e">
        <f>#REF!</f>
        <v>#REF!</v>
      </c>
      <c r="B29" s="27">
        <f t="shared" si="7"/>
        <v>27</v>
      </c>
      <c r="C29" s="154"/>
      <c r="D29" s="143"/>
      <c r="E29" s="143"/>
      <c r="F29" s="143"/>
      <c r="G29" s="28"/>
      <c r="H29" s="29">
        <f t="shared" si="8"/>
        <v>0</v>
      </c>
      <c r="I29" s="30"/>
      <c r="J29" s="29">
        <f t="shared" si="9"/>
        <v>0</v>
      </c>
      <c r="K29" s="34"/>
      <c r="L29" s="29">
        <f t="shared" si="10"/>
        <v>0</v>
      </c>
      <c r="M29" s="52"/>
      <c r="N29" s="159">
        <f t="shared" si="11"/>
        <v>0</v>
      </c>
      <c r="O29" s="31"/>
      <c r="P29" s="43"/>
      <c r="Q29" s="162">
        <f t="shared" si="12"/>
        <v>0</v>
      </c>
      <c r="R29" s="31"/>
      <c r="S29" s="31"/>
      <c r="T29" s="32">
        <f t="shared" si="13"/>
        <v>0</v>
      </c>
      <c r="U29" s="33">
        <f t="shared" si="14"/>
        <v>0</v>
      </c>
    </row>
    <row r="30" spans="1:21" ht="21" customHeight="1" x14ac:dyDescent="0.2">
      <c r="B30" s="35">
        <f t="shared" si="7"/>
        <v>28</v>
      </c>
      <c r="C30" s="154"/>
      <c r="D30" s="143"/>
      <c r="E30" s="143"/>
      <c r="F30" s="143"/>
      <c r="G30" s="28"/>
      <c r="H30" s="29">
        <f t="shared" si="8"/>
        <v>0</v>
      </c>
      <c r="I30" s="30"/>
      <c r="J30" s="29">
        <f t="shared" si="9"/>
        <v>0</v>
      </c>
      <c r="K30" s="34"/>
      <c r="L30" s="29">
        <f t="shared" si="10"/>
        <v>0</v>
      </c>
      <c r="M30" s="52"/>
      <c r="N30" s="159">
        <f t="shared" si="11"/>
        <v>0</v>
      </c>
      <c r="O30" s="31"/>
      <c r="P30" s="43"/>
      <c r="Q30" s="163">
        <f t="shared" si="12"/>
        <v>0</v>
      </c>
      <c r="R30" s="31"/>
      <c r="S30" s="31"/>
      <c r="T30" s="32">
        <f t="shared" si="13"/>
        <v>0</v>
      </c>
      <c r="U30" s="33">
        <f t="shared" si="14"/>
        <v>0</v>
      </c>
    </row>
    <row r="31" spans="1:21" ht="21" customHeight="1" x14ac:dyDescent="0.2">
      <c r="A31" s="26" t="e">
        <f>#REF!</f>
        <v>#REF!</v>
      </c>
      <c r="B31" s="27">
        <f t="shared" si="7"/>
        <v>29</v>
      </c>
      <c r="C31" s="154"/>
      <c r="D31" s="143"/>
      <c r="E31" s="143"/>
      <c r="F31" s="143"/>
      <c r="G31" s="28"/>
      <c r="H31" s="29">
        <f t="shared" si="8"/>
        <v>0</v>
      </c>
      <c r="I31" s="89"/>
      <c r="J31" s="29">
        <f t="shared" si="9"/>
        <v>0</v>
      </c>
      <c r="K31" s="89"/>
      <c r="L31" s="29">
        <f t="shared" si="10"/>
        <v>0</v>
      </c>
      <c r="M31" s="89"/>
      <c r="N31" s="159">
        <f t="shared" si="11"/>
        <v>0</v>
      </c>
      <c r="O31" s="31"/>
      <c r="P31" s="165"/>
      <c r="Q31" s="162">
        <f t="shared" si="12"/>
        <v>0</v>
      </c>
      <c r="R31" s="31"/>
      <c r="S31" s="36"/>
      <c r="T31" s="37">
        <f t="shared" si="13"/>
        <v>0</v>
      </c>
      <c r="U31" s="33">
        <f t="shared" si="14"/>
        <v>0</v>
      </c>
    </row>
    <row r="32" spans="1:21" ht="21" customHeight="1" x14ac:dyDescent="0.2">
      <c r="A32" s="26" t="e">
        <f>#REF!</f>
        <v>#REF!</v>
      </c>
      <c r="B32" s="35">
        <f t="shared" si="7"/>
        <v>30</v>
      </c>
      <c r="C32" s="154"/>
      <c r="D32" s="143"/>
      <c r="E32" s="143"/>
      <c r="F32" s="143"/>
      <c r="G32" s="28"/>
      <c r="H32" s="29">
        <f t="shared" si="8"/>
        <v>0</v>
      </c>
      <c r="I32" s="89"/>
      <c r="J32" s="29">
        <f t="shared" si="9"/>
        <v>0</v>
      </c>
      <c r="K32" s="89"/>
      <c r="L32" s="29">
        <f t="shared" si="10"/>
        <v>0</v>
      </c>
      <c r="M32" s="89"/>
      <c r="N32" s="159">
        <f t="shared" si="11"/>
        <v>0</v>
      </c>
      <c r="O32" s="31"/>
      <c r="P32" s="165"/>
      <c r="Q32" s="163">
        <f t="shared" si="12"/>
        <v>0</v>
      </c>
      <c r="R32" s="31"/>
      <c r="S32" s="31"/>
      <c r="T32" s="32">
        <f t="shared" si="13"/>
        <v>0</v>
      </c>
      <c r="U32" s="33">
        <f t="shared" si="14"/>
        <v>0</v>
      </c>
    </row>
    <row r="33" spans="2:21" ht="21" customHeight="1" x14ac:dyDescent="0.2">
      <c r="B33" s="27">
        <f t="shared" si="7"/>
        <v>31</v>
      </c>
      <c r="C33" s="154"/>
      <c r="D33" s="139"/>
      <c r="E33" s="139"/>
      <c r="F33" s="139"/>
      <c r="G33" s="28"/>
      <c r="H33" s="29">
        <f t="shared" si="8"/>
        <v>0</v>
      </c>
      <c r="I33" s="89"/>
      <c r="J33" s="29">
        <f t="shared" si="9"/>
        <v>0</v>
      </c>
      <c r="K33" s="89"/>
      <c r="L33" s="29">
        <f t="shared" si="10"/>
        <v>0</v>
      </c>
      <c r="M33" s="52"/>
      <c r="N33" s="159">
        <f t="shared" si="11"/>
        <v>0</v>
      </c>
      <c r="O33" s="38"/>
      <c r="P33" s="165"/>
      <c r="Q33" s="162">
        <f t="shared" si="12"/>
        <v>0</v>
      </c>
      <c r="R33" s="38"/>
      <c r="S33" s="38"/>
      <c r="T33" s="32">
        <f t="shared" si="13"/>
        <v>0</v>
      </c>
      <c r="U33" s="33">
        <f t="shared" si="14"/>
        <v>0</v>
      </c>
    </row>
    <row r="34" spans="2:21" ht="21" customHeight="1" x14ac:dyDescent="0.2">
      <c r="B34" s="35">
        <f t="shared" si="7"/>
        <v>32</v>
      </c>
      <c r="C34" s="154"/>
      <c r="D34" s="143"/>
      <c r="E34" s="143"/>
      <c r="F34" s="143"/>
      <c r="G34" s="28"/>
      <c r="H34" s="29">
        <f t="shared" si="8"/>
        <v>0</v>
      </c>
      <c r="I34" s="28"/>
      <c r="J34" s="29">
        <f t="shared" si="9"/>
        <v>0</v>
      </c>
      <c r="K34" s="34"/>
      <c r="L34" s="29">
        <f t="shared" si="10"/>
        <v>0</v>
      </c>
      <c r="M34" s="52"/>
      <c r="N34" s="159">
        <f t="shared" si="11"/>
        <v>0</v>
      </c>
      <c r="O34" s="38"/>
      <c r="P34" s="165"/>
      <c r="Q34" s="163">
        <f t="shared" si="12"/>
        <v>0</v>
      </c>
      <c r="R34" s="38"/>
      <c r="S34" s="45"/>
      <c r="T34" s="37">
        <f t="shared" si="13"/>
        <v>0</v>
      </c>
      <c r="U34" s="33">
        <f t="shared" si="14"/>
        <v>0</v>
      </c>
    </row>
    <row r="35" spans="2:21" ht="21" customHeight="1" x14ac:dyDescent="0.2">
      <c r="B35" s="27">
        <f t="shared" si="7"/>
        <v>33</v>
      </c>
      <c r="C35" s="158"/>
      <c r="D35" s="143"/>
      <c r="E35" s="142"/>
      <c r="F35" s="143"/>
      <c r="G35" s="28"/>
      <c r="H35" s="29">
        <f t="shared" si="8"/>
        <v>0</v>
      </c>
      <c r="I35" s="28"/>
      <c r="J35" s="29">
        <f t="shared" si="9"/>
        <v>0</v>
      </c>
      <c r="K35" s="34"/>
      <c r="L35" s="29">
        <f t="shared" si="10"/>
        <v>0</v>
      </c>
      <c r="M35" s="52"/>
      <c r="N35" s="159">
        <f t="shared" si="11"/>
        <v>0</v>
      </c>
      <c r="O35" s="38"/>
      <c r="P35" s="165"/>
      <c r="Q35" s="162">
        <f t="shared" si="12"/>
        <v>0</v>
      </c>
      <c r="R35" s="38"/>
      <c r="S35" s="38"/>
      <c r="T35" s="32">
        <f t="shared" si="13"/>
        <v>0</v>
      </c>
      <c r="U35" s="33">
        <f t="shared" si="14"/>
        <v>0</v>
      </c>
    </row>
    <row r="36" spans="2:21" ht="21" customHeight="1" x14ac:dyDescent="0.2">
      <c r="B36" s="35">
        <f t="shared" si="7"/>
        <v>34</v>
      </c>
      <c r="C36" s="117"/>
      <c r="D36" s="133"/>
      <c r="E36" s="133"/>
      <c r="F36" s="133"/>
      <c r="G36" s="28"/>
      <c r="H36" s="29">
        <f t="shared" si="8"/>
        <v>0</v>
      </c>
      <c r="I36" s="30"/>
      <c r="J36" s="29">
        <f t="shared" si="9"/>
        <v>0</v>
      </c>
      <c r="K36" s="30"/>
      <c r="L36" s="29">
        <f t="shared" si="10"/>
        <v>0</v>
      </c>
      <c r="M36" s="30"/>
      <c r="N36" s="159">
        <f t="shared" si="11"/>
        <v>0</v>
      </c>
      <c r="O36" s="38"/>
      <c r="P36" s="38"/>
      <c r="Q36" s="163">
        <f t="shared" si="12"/>
        <v>0</v>
      </c>
      <c r="R36" s="38"/>
      <c r="S36" s="38"/>
      <c r="T36" s="32">
        <f t="shared" si="13"/>
        <v>0</v>
      </c>
      <c r="U36" s="33">
        <f t="shared" si="14"/>
        <v>0</v>
      </c>
    </row>
    <row r="37" spans="2:21" ht="21" customHeight="1" x14ac:dyDescent="0.2">
      <c r="B37" s="27">
        <f t="shared" si="7"/>
        <v>35</v>
      </c>
      <c r="C37" s="59"/>
      <c r="D37" s="133"/>
      <c r="E37" s="133"/>
      <c r="F37" s="133"/>
      <c r="G37" s="28"/>
      <c r="H37" s="29">
        <f t="shared" si="8"/>
        <v>0</v>
      </c>
      <c r="I37" s="30"/>
      <c r="J37" s="29">
        <f t="shared" si="9"/>
        <v>0</v>
      </c>
      <c r="K37" s="30"/>
      <c r="L37" s="29">
        <f t="shared" si="10"/>
        <v>0</v>
      </c>
      <c r="M37" s="30"/>
      <c r="N37" s="29">
        <f t="shared" si="11"/>
        <v>0</v>
      </c>
      <c r="O37" s="164"/>
      <c r="P37" s="164"/>
      <c r="Q37" s="32">
        <f t="shared" si="12"/>
        <v>0</v>
      </c>
      <c r="R37" s="38"/>
      <c r="S37" s="45"/>
      <c r="T37" s="37">
        <f t="shared" si="13"/>
        <v>0</v>
      </c>
      <c r="U37" s="33">
        <f t="shared" si="14"/>
        <v>0</v>
      </c>
    </row>
    <row r="38" spans="2:21" ht="21" customHeight="1" x14ac:dyDescent="0.2">
      <c r="B38" s="35">
        <f t="shared" si="7"/>
        <v>36</v>
      </c>
      <c r="C38" s="59"/>
      <c r="D38" s="133"/>
      <c r="E38" s="133"/>
      <c r="F38" s="133"/>
      <c r="G38" s="28"/>
      <c r="H38" s="29">
        <f t="shared" si="8"/>
        <v>0</v>
      </c>
      <c r="I38" s="30"/>
      <c r="J38" s="29">
        <f t="shared" si="9"/>
        <v>0</v>
      </c>
      <c r="K38" s="30"/>
      <c r="L38" s="29">
        <f t="shared" si="10"/>
        <v>0</v>
      </c>
      <c r="M38" s="30"/>
      <c r="N38" s="29">
        <f t="shared" si="11"/>
        <v>0</v>
      </c>
      <c r="O38" s="38"/>
      <c r="P38" s="45"/>
      <c r="Q38" s="37">
        <f t="shared" si="12"/>
        <v>0</v>
      </c>
      <c r="R38" s="38"/>
      <c r="S38" s="38"/>
      <c r="T38" s="32">
        <f t="shared" si="13"/>
        <v>0</v>
      </c>
      <c r="U38" s="33">
        <f t="shared" si="14"/>
        <v>0</v>
      </c>
    </row>
    <row r="39" spans="2:21" ht="21" customHeight="1" x14ac:dyDescent="0.2">
      <c r="B39" s="27">
        <f t="shared" si="7"/>
        <v>37</v>
      </c>
      <c r="C39" s="59"/>
      <c r="D39" s="133"/>
      <c r="E39" s="133"/>
      <c r="F39" s="133"/>
      <c r="G39" s="28"/>
      <c r="H39" s="29">
        <f t="shared" si="8"/>
        <v>0</v>
      </c>
      <c r="I39" s="30"/>
      <c r="J39" s="29">
        <f t="shared" si="9"/>
        <v>0</v>
      </c>
      <c r="K39" s="30"/>
      <c r="L39" s="29">
        <f t="shared" si="10"/>
        <v>0</v>
      </c>
      <c r="M39" s="30"/>
      <c r="N39" s="29">
        <f t="shared" si="11"/>
        <v>0</v>
      </c>
      <c r="O39" s="38"/>
      <c r="P39" s="38"/>
      <c r="Q39" s="32">
        <f t="shared" si="12"/>
        <v>0</v>
      </c>
      <c r="R39" s="38"/>
      <c r="S39" s="38"/>
      <c r="T39" s="32">
        <f t="shared" si="13"/>
        <v>0</v>
      </c>
      <c r="U39" s="33">
        <f t="shared" si="14"/>
        <v>0</v>
      </c>
    </row>
    <row r="40" spans="2:21" ht="21" customHeight="1" x14ac:dyDescent="0.2">
      <c r="B40" s="35">
        <f t="shared" si="7"/>
        <v>38</v>
      </c>
      <c r="C40" s="25"/>
      <c r="D40" s="133"/>
      <c r="E40" s="133"/>
      <c r="F40" s="133"/>
      <c r="G40" s="28"/>
      <c r="H40" s="29">
        <f t="shared" si="8"/>
        <v>0</v>
      </c>
      <c r="I40" s="30"/>
      <c r="J40" s="29">
        <f t="shared" si="9"/>
        <v>0</v>
      </c>
      <c r="K40" s="30"/>
      <c r="L40" s="29">
        <f t="shared" si="10"/>
        <v>0</v>
      </c>
      <c r="M40" s="30"/>
      <c r="N40" s="29">
        <f t="shared" si="11"/>
        <v>0</v>
      </c>
      <c r="O40" s="38"/>
      <c r="P40" s="45"/>
      <c r="Q40" s="37">
        <f t="shared" si="12"/>
        <v>0</v>
      </c>
      <c r="R40" s="38"/>
      <c r="S40" s="45"/>
      <c r="T40" s="37">
        <f t="shared" si="13"/>
        <v>0</v>
      </c>
      <c r="U40" s="33">
        <f t="shared" si="14"/>
        <v>0</v>
      </c>
    </row>
    <row r="41" spans="2:21" ht="21" customHeight="1" x14ac:dyDescent="0.2">
      <c r="B41" s="27"/>
      <c r="C41" s="95"/>
      <c r="D41" s="140"/>
      <c r="E41" s="144"/>
      <c r="F41" s="144"/>
      <c r="G41" s="96">
        <v>1</v>
      </c>
      <c r="H41" s="97" t="s">
        <v>4</v>
      </c>
      <c r="I41" s="96">
        <v>2</v>
      </c>
      <c r="J41" s="97" t="s">
        <v>4</v>
      </c>
      <c r="K41" s="96">
        <v>3</v>
      </c>
      <c r="L41" s="97" t="s">
        <v>4</v>
      </c>
      <c r="M41" s="96">
        <v>4</v>
      </c>
      <c r="N41" s="97" t="s">
        <v>4</v>
      </c>
      <c r="O41" s="98" t="s">
        <v>12</v>
      </c>
      <c r="P41" s="98" t="s">
        <v>17</v>
      </c>
      <c r="Q41" s="97"/>
      <c r="R41" s="98" t="s">
        <v>13</v>
      </c>
      <c r="S41" s="98" t="s">
        <v>17</v>
      </c>
      <c r="T41" s="99"/>
      <c r="U41" s="100"/>
    </row>
    <row r="42" spans="2:21" ht="21" customHeight="1" x14ac:dyDescent="0.2"/>
    <row r="43" spans="2:21" ht="21" customHeight="1" x14ac:dyDescent="0.2"/>
    <row r="44" spans="2:21" ht="21" customHeight="1" x14ac:dyDescent="0.2"/>
    <row r="45" spans="2:21" ht="21" customHeight="1" x14ac:dyDescent="0.2"/>
    <row r="46" spans="2:21" ht="21" customHeight="1" x14ac:dyDescent="0.2"/>
    <row r="47" spans="2:21" ht="21" customHeight="1" x14ac:dyDescent="0.2"/>
    <row r="48" spans="2:21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</sheetData>
  <autoFilter ref="A2:U41" xr:uid="{00000000-0009-0000-0000-000001000000}">
    <sortState ref="A3:U41">
      <sortCondition descending="1" ref="U2:U41"/>
    </sortState>
  </autoFilter>
  <sortState ref="C3:U27">
    <sortCondition descending="1" ref="U3:U27"/>
    <sortCondition ref="S3:S27"/>
  </sortState>
  <mergeCells count="1">
    <mergeCell ref="B1:U1"/>
  </mergeCells>
  <phoneticPr fontId="6" type="noConversion"/>
  <pageMargins left="0.51181102362204722" right="0.51181102362204722" top="0.59055118110236227" bottom="0" header="0.15748031496062992" footer="0.15748031496062992"/>
  <pageSetup paperSize="9" scale="61" orientation="landscape" horizontalDpi="300" verticalDpi="300" r:id="rId1"/>
  <headerFooter alignWithMargins="0"/>
  <colBreaks count="1" manualBreakCount="1">
    <brk id="2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zoomScale="85" zoomScaleNormal="85" workbookViewId="0">
      <selection activeCell="S19" sqref="S19"/>
    </sheetView>
  </sheetViews>
  <sheetFormatPr defaultColWidth="11.28515625" defaultRowHeight="12" x14ac:dyDescent="0.2"/>
  <cols>
    <col min="1" max="1" width="4.42578125" style="1" customWidth="1"/>
    <col min="2" max="2" width="12.140625" style="1" bestFit="1" customWidth="1"/>
    <col min="3" max="3" width="10.7109375" style="93" bestFit="1" customWidth="1"/>
    <col min="4" max="4" width="4.5703125" style="2" bestFit="1" customWidth="1"/>
    <col min="5" max="5" width="6.7109375" style="11" bestFit="1" customWidth="1"/>
    <col min="6" max="6" width="6.42578125" style="18" customWidth="1"/>
    <col min="7" max="7" width="8.28515625" style="11" customWidth="1"/>
    <col min="8" max="8" width="7.7109375" style="18" bestFit="1" customWidth="1"/>
    <col min="9" max="9" width="7.85546875" style="11" customWidth="1"/>
    <col min="10" max="10" width="7.7109375" style="18" bestFit="1" customWidth="1"/>
    <col min="11" max="11" width="7.85546875" style="11" customWidth="1"/>
    <col min="12" max="12" width="7.140625" style="18" customWidth="1"/>
    <col min="13" max="13" width="8.85546875" style="8" customWidth="1"/>
    <col min="14" max="14" width="7" style="94" customWidth="1"/>
    <col min="15" max="16384" width="11.28515625" style="1"/>
  </cols>
  <sheetData>
    <row r="1" spans="1:16" ht="44.25" customHeight="1" thickBot="1" x14ac:dyDescent="0.25">
      <c r="A1" s="316" t="s">
        <v>41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109"/>
    </row>
    <row r="2" spans="1:16" ht="12.75" thickBot="1" x14ac:dyDescent="0.25">
      <c r="A2" s="78" t="s">
        <v>6</v>
      </c>
      <c r="B2" s="78" t="s">
        <v>2</v>
      </c>
      <c r="C2" s="79" t="s">
        <v>7</v>
      </c>
      <c r="D2" s="80" t="s">
        <v>3</v>
      </c>
      <c r="E2" s="81" t="s">
        <v>5</v>
      </c>
      <c r="F2" s="82">
        <v>33</v>
      </c>
      <c r="G2" s="81" t="s">
        <v>5</v>
      </c>
      <c r="H2" s="82">
        <v>25</v>
      </c>
      <c r="I2" s="81" t="s">
        <v>5</v>
      </c>
      <c r="J2" s="82">
        <v>23</v>
      </c>
      <c r="K2" s="81" t="s">
        <v>5</v>
      </c>
      <c r="L2" s="82">
        <v>21</v>
      </c>
      <c r="M2" s="83" t="s">
        <v>1</v>
      </c>
      <c r="N2" s="84" t="s">
        <v>0</v>
      </c>
    </row>
    <row r="3" spans="1:16" ht="15.75" customHeight="1" x14ac:dyDescent="0.2">
      <c r="A3" s="85"/>
      <c r="B3" s="296" t="s">
        <v>122</v>
      </c>
      <c r="C3" s="297" t="s">
        <v>87</v>
      </c>
      <c r="D3" s="298" t="s">
        <v>77</v>
      </c>
      <c r="E3" s="169">
        <v>26</v>
      </c>
      <c r="F3" s="170">
        <f t="shared" ref="F3:F35" si="0">E3</f>
        <v>26</v>
      </c>
      <c r="G3" s="171">
        <v>25</v>
      </c>
      <c r="H3" s="170">
        <f t="shared" ref="H3:H35" si="1">G3*1.2</f>
        <v>30</v>
      </c>
      <c r="I3" s="172">
        <v>23</v>
      </c>
      <c r="J3" s="170">
        <f t="shared" ref="J3:J35" si="2">I3*1.4</f>
        <v>32.199999999999996</v>
      </c>
      <c r="K3" s="302">
        <v>21</v>
      </c>
      <c r="L3" s="170">
        <f t="shared" ref="L3:L35" si="3">K3*1.5</f>
        <v>31.5</v>
      </c>
      <c r="M3" s="303">
        <f t="shared" ref="M3:M35" si="4">SUM(F3,H3,J3,L3)</f>
        <v>119.69999999999999</v>
      </c>
      <c r="N3" s="305">
        <v>1</v>
      </c>
      <c r="O3" s="1">
        <v>1</v>
      </c>
      <c r="P3" s="1" t="s">
        <v>77</v>
      </c>
    </row>
    <row r="4" spans="1:16" ht="15" customHeight="1" x14ac:dyDescent="0.2">
      <c r="A4" s="114">
        <v>1</v>
      </c>
      <c r="B4" s="239" t="s">
        <v>46</v>
      </c>
      <c r="C4" s="272"/>
      <c r="D4" s="273"/>
      <c r="E4" s="28">
        <v>26</v>
      </c>
      <c r="F4" s="86">
        <f t="shared" si="0"/>
        <v>26</v>
      </c>
      <c r="G4" s="30">
        <v>25</v>
      </c>
      <c r="H4" s="86">
        <f t="shared" si="1"/>
        <v>30</v>
      </c>
      <c r="I4" s="34">
        <v>23</v>
      </c>
      <c r="J4" s="86">
        <f t="shared" si="2"/>
        <v>32.199999999999996</v>
      </c>
      <c r="K4" s="92">
        <v>21</v>
      </c>
      <c r="L4" s="86">
        <f t="shared" si="3"/>
        <v>31.5</v>
      </c>
      <c r="M4" s="87">
        <f t="shared" si="4"/>
        <v>119.69999999999999</v>
      </c>
      <c r="N4" s="88">
        <v>1</v>
      </c>
      <c r="O4" s="1">
        <v>2</v>
      </c>
      <c r="P4" s="1" t="s">
        <v>120</v>
      </c>
    </row>
    <row r="5" spans="1:16" ht="15" customHeight="1" x14ac:dyDescent="0.2">
      <c r="A5" s="114">
        <v>2</v>
      </c>
      <c r="B5" s="232" t="s">
        <v>62</v>
      </c>
      <c r="C5" s="272"/>
      <c r="D5" s="272"/>
      <c r="E5" s="28">
        <v>26</v>
      </c>
      <c r="F5" s="86">
        <f t="shared" si="0"/>
        <v>26</v>
      </c>
      <c r="G5" s="30">
        <v>25</v>
      </c>
      <c r="H5" s="86">
        <f t="shared" si="1"/>
        <v>30</v>
      </c>
      <c r="I5" s="89">
        <v>23</v>
      </c>
      <c r="J5" s="86">
        <f t="shared" si="2"/>
        <v>32.199999999999996</v>
      </c>
      <c r="K5" s="89">
        <v>21</v>
      </c>
      <c r="L5" s="86">
        <f t="shared" si="3"/>
        <v>31.5</v>
      </c>
      <c r="M5" s="87">
        <f t="shared" si="4"/>
        <v>119.69999999999999</v>
      </c>
      <c r="N5" s="88">
        <v>1</v>
      </c>
      <c r="O5" s="1">
        <v>3</v>
      </c>
      <c r="P5" s="1" t="s">
        <v>121</v>
      </c>
    </row>
    <row r="6" spans="1:16" ht="15" customHeight="1" x14ac:dyDescent="0.2">
      <c r="A6" s="114">
        <v>3</v>
      </c>
      <c r="B6" s="266" t="s">
        <v>113</v>
      </c>
      <c r="C6" s="272"/>
      <c r="D6" s="272"/>
      <c r="E6" s="28">
        <v>26</v>
      </c>
      <c r="F6" s="86">
        <f t="shared" si="0"/>
        <v>26</v>
      </c>
      <c r="G6" s="30">
        <v>25</v>
      </c>
      <c r="H6" s="86">
        <f t="shared" si="1"/>
        <v>30</v>
      </c>
      <c r="I6" s="89">
        <v>23</v>
      </c>
      <c r="J6" s="86">
        <f t="shared" si="2"/>
        <v>32.199999999999996</v>
      </c>
      <c r="K6" s="89">
        <v>21</v>
      </c>
      <c r="L6" s="86">
        <f t="shared" si="3"/>
        <v>31.5</v>
      </c>
      <c r="M6" s="87">
        <f t="shared" si="4"/>
        <v>119.69999999999999</v>
      </c>
      <c r="N6" s="88">
        <v>1</v>
      </c>
      <c r="O6" s="1">
        <v>4</v>
      </c>
      <c r="P6" s="1" t="s">
        <v>133</v>
      </c>
    </row>
    <row r="7" spans="1:16" ht="15" customHeight="1" x14ac:dyDescent="0.2">
      <c r="A7" s="114">
        <v>4</v>
      </c>
      <c r="B7" s="278" t="s">
        <v>115</v>
      </c>
      <c r="C7" s="272"/>
      <c r="D7" s="274"/>
      <c r="E7" s="28">
        <v>26</v>
      </c>
      <c r="F7" s="86">
        <f t="shared" si="0"/>
        <v>26</v>
      </c>
      <c r="G7" s="30">
        <v>25</v>
      </c>
      <c r="H7" s="86">
        <f t="shared" si="1"/>
        <v>30</v>
      </c>
      <c r="I7" s="34">
        <v>23</v>
      </c>
      <c r="J7" s="86">
        <f t="shared" si="2"/>
        <v>32.199999999999996</v>
      </c>
      <c r="K7" s="92">
        <v>21</v>
      </c>
      <c r="L7" s="86">
        <f t="shared" si="3"/>
        <v>31.5</v>
      </c>
      <c r="M7" s="87">
        <f t="shared" si="4"/>
        <v>119.69999999999999</v>
      </c>
      <c r="N7" s="88">
        <v>1</v>
      </c>
      <c r="O7" s="1">
        <v>5</v>
      </c>
      <c r="P7" s="1" t="s">
        <v>133</v>
      </c>
    </row>
    <row r="8" spans="1:16" ht="15" customHeight="1" x14ac:dyDescent="0.2">
      <c r="A8" s="114">
        <v>5</v>
      </c>
      <c r="B8" s="220" t="s">
        <v>126</v>
      </c>
      <c r="C8" s="272"/>
      <c r="D8" s="274"/>
      <c r="E8" s="28">
        <v>26</v>
      </c>
      <c r="F8" s="86">
        <f t="shared" si="0"/>
        <v>26</v>
      </c>
      <c r="G8" s="30">
        <v>25</v>
      </c>
      <c r="H8" s="86">
        <f t="shared" si="1"/>
        <v>30</v>
      </c>
      <c r="I8" s="34">
        <v>23</v>
      </c>
      <c r="J8" s="86">
        <f t="shared" si="2"/>
        <v>32.199999999999996</v>
      </c>
      <c r="K8" s="92">
        <v>21</v>
      </c>
      <c r="L8" s="86">
        <f t="shared" si="3"/>
        <v>31.5</v>
      </c>
      <c r="M8" s="87">
        <f t="shared" si="4"/>
        <v>119.69999999999999</v>
      </c>
      <c r="N8" s="88">
        <v>1</v>
      </c>
      <c r="O8" s="1">
        <v>6</v>
      </c>
      <c r="P8" s="1" t="s">
        <v>120</v>
      </c>
    </row>
    <row r="9" spans="1:16" ht="15" customHeight="1" x14ac:dyDescent="0.2">
      <c r="A9" s="114">
        <v>6</v>
      </c>
      <c r="B9" s="232" t="s">
        <v>75</v>
      </c>
      <c r="C9" s="272"/>
      <c r="D9" s="274"/>
      <c r="E9" s="28">
        <v>26</v>
      </c>
      <c r="F9" s="86">
        <f t="shared" si="0"/>
        <v>26</v>
      </c>
      <c r="G9" s="30">
        <v>25</v>
      </c>
      <c r="H9" s="86">
        <f t="shared" si="1"/>
        <v>30</v>
      </c>
      <c r="I9" s="34">
        <v>23</v>
      </c>
      <c r="J9" s="86">
        <f t="shared" si="2"/>
        <v>32.199999999999996</v>
      </c>
      <c r="K9" s="92">
        <v>20</v>
      </c>
      <c r="L9" s="86">
        <f t="shared" si="3"/>
        <v>30</v>
      </c>
      <c r="M9" s="87">
        <f t="shared" si="4"/>
        <v>118.19999999999999</v>
      </c>
      <c r="N9" s="88">
        <v>7</v>
      </c>
      <c r="O9" s="108">
        <v>7</v>
      </c>
      <c r="P9" s="1" t="s">
        <v>121</v>
      </c>
    </row>
    <row r="10" spans="1:16" ht="15" customHeight="1" x14ac:dyDescent="0.2">
      <c r="A10" s="114">
        <v>7</v>
      </c>
      <c r="B10" s="265" t="s">
        <v>49</v>
      </c>
      <c r="C10" s="272" t="s">
        <v>125</v>
      </c>
      <c r="D10" s="274" t="s">
        <v>77</v>
      </c>
      <c r="E10" s="28">
        <v>26</v>
      </c>
      <c r="F10" s="86">
        <f t="shared" si="0"/>
        <v>26</v>
      </c>
      <c r="G10" s="30">
        <v>25</v>
      </c>
      <c r="H10" s="86">
        <f t="shared" si="1"/>
        <v>30</v>
      </c>
      <c r="I10" s="34">
        <v>23</v>
      </c>
      <c r="J10" s="86">
        <f t="shared" si="2"/>
        <v>32.199999999999996</v>
      </c>
      <c r="K10" s="92">
        <v>16.5</v>
      </c>
      <c r="L10" s="86">
        <f t="shared" si="3"/>
        <v>24.75</v>
      </c>
      <c r="M10" s="87">
        <f t="shared" si="4"/>
        <v>112.94999999999999</v>
      </c>
      <c r="N10" s="88">
        <v>8</v>
      </c>
      <c r="O10" s="108">
        <v>8</v>
      </c>
      <c r="P10" s="1" t="s">
        <v>77</v>
      </c>
    </row>
    <row r="11" spans="1:16" ht="15" customHeight="1" x14ac:dyDescent="0.2">
      <c r="A11" s="114">
        <v>8</v>
      </c>
      <c r="B11" s="265" t="s">
        <v>44</v>
      </c>
      <c r="C11" s="272" t="s">
        <v>82</v>
      </c>
      <c r="D11" s="274" t="s">
        <v>77</v>
      </c>
      <c r="E11" s="28">
        <v>26</v>
      </c>
      <c r="F11" s="86">
        <f t="shared" si="0"/>
        <v>26</v>
      </c>
      <c r="G11" s="30">
        <v>25</v>
      </c>
      <c r="H11" s="86">
        <f t="shared" si="1"/>
        <v>30</v>
      </c>
      <c r="I11" s="34">
        <v>23</v>
      </c>
      <c r="J11" s="86">
        <f t="shared" si="2"/>
        <v>32.199999999999996</v>
      </c>
      <c r="K11" s="92">
        <v>16</v>
      </c>
      <c r="L11" s="86">
        <f t="shared" si="3"/>
        <v>24</v>
      </c>
      <c r="M11" s="87">
        <f t="shared" si="4"/>
        <v>112.19999999999999</v>
      </c>
      <c r="N11" s="88">
        <v>8</v>
      </c>
      <c r="O11" s="108">
        <v>9</v>
      </c>
      <c r="P11" s="1" t="s">
        <v>77</v>
      </c>
    </row>
    <row r="12" spans="1:16" ht="15" customHeight="1" x14ac:dyDescent="0.2">
      <c r="A12" s="114">
        <v>9</v>
      </c>
      <c r="B12" s="266" t="s">
        <v>114</v>
      </c>
      <c r="C12" s="272"/>
      <c r="D12" s="274"/>
      <c r="E12" s="28">
        <v>26</v>
      </c>
      <c r="F12" s="86">
        <f t="shared" si="0"/>
        <v>26</v>
      </c>
      <c r="G12" s="30">
        <v>25</v>
      </c>
      <c r="H12" s="86">
        <f t="shared" si="1"/>
        <v>30</v>
      </c>
      <c r="I12" s="34">
        <v>23</v>
      </c>
      <c r="J12" s="86">
        <f t="shared" si="2"/>
        <v>32.199999999999996</v>
      </c>
      <c r="K12" s="92">
        <v>16</v>
      </c>
      <c r="L12" s="86">
        <f t="shared" si="3"/>
        <v>24</v>
      </c>
      <c r="M12" s="87">
        <f t="shared" si="4"/>
        <v>112.19999999999999</v>
      </c>
      <c r="N12" s="88">
        <v>8</v>
      </c>
      <c r="O12" s="1">
        <v>10</v>
      </c>
      <c r="P12" s="1" t="s">
        <v>133</v>
      </c>
    </row>
    <row r="13" spans="1:16" ht="15" customHeight="1" x14ac:dyDescent="0.2">
      <c r="A13" s="114">
        <v>10</v>
      </c>
      <c r="B13" s="265" t="s">
        <v>132</v>
      </c>
      <c r="C13" s="272"/>
      <c r="D13" s="275"/>
      <c r="E13" s="28">
        <v>26</v>
      </c>
      <c r="F13" s="86">
        <f t="shared" si="0"/>
        <v>26</v>
      </c>
      <c r="G13" s="30">
        <v>25</v>
      </c>
      <c r="H13" s="86">
        <f t="shared" si="1"/>
        <v>30</v>
      </c>
      <c r="I13" s="34">
        <v>23</v>
      </c>
      <c r="J13" s="86">
        <f t="shared" si="2"/>
        <v>32.199999999999996</v>
      </c>
      <c r="K13" s="92">
        <v>16</v>
      </c>
      <c r="L13" s="86">
        <f t="shared" si="3"/>
        <v>24</v>
      </c>
      <c r="M13" s="87">
        <f t="shared" si="4"/>
        <v>112.19999999999999</v>
      </c>
      <c r="N13" s="88">
        <v>8</v>
      </c>
      <c r="O13" s="1">
        <v>11</v>
      </c>
      <c r="P13" s="1" t="s">
        <v>77</v>
      </c>
    </row>
    <row r="14" spans="1:16" ht="15" customHeight="1" x14ac:dyDescent="0.2">
      <c r="A14" s="114">
        <v>11</v>
      </c>
      <c r="B14" s="267" t="s">
        <v>112</v>
      </c>
      <c r="C14" s="272"/>
      <c r="D14" s="274"/>
      <c r="E14" s="28">
        <v>26</v>
      </c>
      <c r="F14" s="86">
        <f t="shared" si="0"/>
        <v>26</v>
      </c>
      <c r="G14" s="30">
        <v>25</v>
      </c>
      <c r="H14" s="86">
        <f t="shared" si="1"/>
        <v>30</v>
      </c>
      <c r="I14" s="34">
        <v>23</v>
      </c>
      <c r="J14" s="86">
        <f t="shared" si="2"/>
        <v>32.199999999999996</v>
      </c>
      <c r="K14" s="92">
        <v>16</v>
      </c>
      <c r="L14" s="86">
        <f t="shared" si="3"/>
        <v>24</v>
      </c>
      <c r="M14" s="87">
        <f t="shared" si="4"/>
        <v>112.19999999999999</v>
      </c>
      <c r="N14" s="88">
        <v>8</v>
      </c>
      <c r="O14" s="1">
        <v>12</v>
      </c>
      <c r="P14" s="1" t="s">
        <v>133</v>
      </c>
    </row>
    <row r="15" spans="1:16" ht="15" customHeight="1" x14ac:dyDescent="0.2">
      <c r="A15" s="114">
        <v>12</v>
      </c>
      <c r="B15" s="265" t="s">
        <v>67</v>
      </c>
      <c r="C15" s="272"/>
      <c r="D15" s="272"/>
      <c r="E15" s="28">
        <v>26</v>
      </c>
      <c r="F15" s="86">
        <f t="shared" si="0"/>
        <v>26</v>
      </c>
      <c r="G15" s="30">
        <v>25</v>
      </c>
      <c r="H15" s="86">
        <f t="shared" si="1"/>
        <v>30</v>
      </c>
      <c r="I15" s="89">
        <v>23</v>
      </c>
      <c r="J15" s="86">
        <f t="shared" si="2"/>
        <v>32.199999999999996</v>
      </c>
      <c r="K15" s="89">
        <v>16</v>
      </c>
      <c r="L15" s="86">
        <f t="shared" si="3"/>
        <v>24</v>
      </c>
      <c r="M15" s="87">
        <f t="shared" si="4"/>
        <v>112.19999999999999</v>
      </c>
      <c r="N15" s="88">
        <v>8</v>
      </c>
      <c r="O15" s="1">
        <v>13</v>
      </c>
      <c r="P15" s="1" t="s">
        <v>77</v>
      </c>
    </row>
    <row r="16" spans="1:16" ht="15" customHeight="1" x14ac:dyDescent="0.2">
      <c r="A16" s="114">
        <v>13</v>
      </c>
      <c r="B16" s="265" t="s">
        <v>72</v>
      </c>
      <c r="C16" s="272"/>
      <c r="D16" s="277"/>
      <c r="E16" s="28">
        <v>26</v>
      </c>
      <c r="F16" s="86">
        <f t="shared" si="0"/>
        <v>26</v>
      </c>
      <c r="G16" s="30">
        <v>25</v>
      </c>
      <c r="H16" s="86">
        <f t="shared" si="1"/>
        <v>30</v>
      </c>
      <c r="I16" s="34">
        <v>23</v>
      </c>
      <c r="J16" s="86">
        <f t="shared" si="2"/>
        <v>32.199999999999996</v>
      </c>
      <c r="K16" s="92">
        <v>16</v>
      </c>
      <c r="L16" s="86">
        <f t="shared" si="3"/>
        <v>24</v>
      </c>
      <c r="M16" s="87">
        <f t="shared" si="4"/>
        <v>112.19999999999999</v>
      </c>
      <c r="N16" s="88">
        <v>8</v>
      </c>
      <c r="O16" s="108">
        <v>14</v>
      </c>
      <c r="P16" s="1" t="s">
        <v>77</v>
      </c>
    </row>
    <row r="17" spans="1:16" ht="15" customHeight="1" x14ac:dyDescent="0.2">
      <c r="A17" s="114">
        <v>14</v>
      </c>
      <c r="B17" s="232" t="s">
        <v>71</v>
      </c>
      <c r="C17" s="189"/>
      <c r="D17" s="189"/>
      <c r="E17" s="28">
        <v>26</v>
      </c>
      <c r="F17" s="86">
        <f t="shared" si="0"/>
        <v>26</v>
      </c>
      <c r="G17" s="30">
        <v>25</v>
      </c>
      <c r="H17" s="86">
        <f t="shared" si="1"/>
        <v>30</v>
      </c>
      <c r="I17" s="92">
        <v>23</v>
      </c>
      <c r="J17" s="86">
        <f t="shared" si="2"/>
        <v>32.199999999999996</v>
      </c>
      <c r="K17" s="92">
        <v>14</v>
      </c>
      <c r="L17" s="86">
        <f t="shared" si="3"/>
        <v>21</v>
      </c>
      <c r="M17" s="87">
        <f t="shared" si="4"/>
        <v>109.19999999999999</v>
      </c>
      <c r="N17" s="88">
        <v>15</v>
      </c>
      <c r="O17" s="1">
        <v>15</v>
      </c>
      <c r="P17" s="1" t="s">
        <v>121</v>
      </c>
    </row>
    <row r="18" spans="1:16" ht="15" customHeight="1" x14ac:dyDescent="0.2">
      <c r="A18" s="114">
        <v>15</v>
      </c>
      <c r="B18" s="265" t="s">
        <v>55</v>
      </c>
      <c r="C18" s="272"/>
      <c r="D18" s="274"/>
      <c r="E18" s="28">
        <v>26</v>
      </c>
      <c r="F18" s="86">
        <f t="shared" si="0"/>
        <v>26</v>
      </c>
      <c r="G18" s="30">
        <v>25</v>
      </c>
      <c r="H18" s="86">
        <f t="shared" si="1"/>
        <v>30</v>
      </c>
      <c r="I18" s="34">
        <v>23</v>
      </c>
      <c r="J18" s="86">
        <f t="shared" si="2"/>
        <v>32.199999999999996</v>
      </c>
      <c r="K18" s="92">
        <v>11.5</v>
      </c>
      <c r="L18" s="86">
        <f t="shared" si="3"/>
        <v>17.25</v>
      </c>
      <c r="M18" s="87">
        <f t="shared" si="4"/>
        <v>105.44999999999999</v>
      </c>
      <c r="N18" s="88"/>
      <c r="O18" s="108"/>
    </row>
    <row r="19" spans="1:16" ht="15" customHeight="1" x14ac:dyDescent="0.2">
      <c r="A19" s="114">
        <v>16</v>
      </c>
      <c r="B19" s="265" t="s">
        <v>58</v>
      </c>
      <c r="C19" s="272"/>
      <c r="D19" s="274"/>
      <c r="E19" s="28">
        <v>26</v>
      </c>
      <c r="F19" s="86">
        <f t="shared" si="0"/>
        <v>26</v>
      </c>
      <c r="G19" s="30">
        <v>25</v>
      </c>
      <c r="H19" s="86">
        <f t="shared" si="1"/>
        <v>30</v>
      </c>
      <c r="I19" s="34">
        <v>23</v>
      </c>
      <c r="J19" s="86">
        <f t="shared" si="2"/>
        <v>32.199999999999996</v>
      </c>
      <c r="K19" s="92">
        <v>11.5</v>
      </c>
      <c r="L19" s="86">
        <f t="shared" si="3"/>
        <v>17.25</v>
      </c>
      <c r="M19" s="87">
        <f t="shared" si="4"/>
        <v>105.44999999999999</v>
      </c>
      <c r="N19" s="88"/>
    </row>
    <row r="20" spans="1:16" ht="15" customHeight="1" x14ac:dyDescent="0.2">
      <c r="A20" s="114">
        <v>17</v>
      </c>
      <c r="B20" s="265" t="s">
        <v>124</v>
      </c>
      <c r="C20" s="272"/>
      <c r="D20" s="272"/>
      <c r="E20" s="28">
        <v>26</v>
      </c>
      <c r="F20" s="86">
        <f t="shared" si="0"/>
        <v>26</v>
      </c>
      <c r="G20" s="30">
        <v>25</v>
      </c>
      <c r="H20" s="86">
        <f t="shared" si="1"/>
        <v>30</v>
      </c>
      <c r="I20" s="89">
        <v>23</v>
      </c>
      <c r="J20" s="86">
        <f t="shared" si="2"/>
        <v>32.199999999999996</v>
      </c>
      <c r="K20" s="89">
        <v>11.5</v>
      </c>
      <c r="L20" s="86">
        <f t="shared" si="3"/>
        <v>17.25</v>
      </c>
      <c r="M20" s="87">
        <f t="shared" si="4"/>
        <v>105.44999999999999</v>
      </c>
      <c r="N20" s="88"/>
      <c r="O20" s="108"/>
    </row>
    <row r="21" spans="1:16" ht="15" customHeight="1" x14ac:dyDescent="0.2">
      <c r="A21" s="114">
        <v>18</v>
      </c>
      <c r="B21" s="268" t="s">
        <v>116</v>
      </c>
      <c r="C21" s="272"/>
      <c r="D21" s="272"/>
      <c r="E21" s="28">
        <v>26</v>
      </c>
      <c r="F21" s="86">
        <f t="shared" si="0"/>
        <v>26</v>
      </c>
      <c r="G21" s="30">
        <v>25</v>
      </c>
      <c r="H21" s="86">
        <f t="shared" si="1"/>
        <v>30</v>
      </c>
      <c r="I21" s="89">
        <v>23</v>
      </c>
      <c r="J21" s="86">
        <f t="shared" si="2"/>
        <v>32.199999999999996</v>
      </c>
      <c r="K21" s="89">
        <v>11.5</v>
      </c>
      <c r="L21" s="86">
        <f t="shared" si="3"/>
        <v>17.25</v>
      </c>
      <c r="M21" s="87">
        <f t="shared" si="4"/>
        <v>105.44999999999999</v>
      </c>
      <c r="N21" s="88"/>
    </row>
    <row r="22" spans="1:16" ht="15" customHeight="1" x14ac:dyDescent="0.2">
      <c r="A22" s="114">
        <v>19</v>
      </c>
      <c r="B22" s="239" t="s">
        <v>74</v>
      </c>
      <c r="C22" s="272"/>
      <c r="D22" s="272"/>
      <c r="E22" s="28">
        <v>26</v>
      </c>
      <c r="F22" s="86">
        <f t="shared" si="0"/>
        <v>26</v>
      </c>
      <c r="G22" s="30">
        <v>25</v>
      </c>
      <c r="H22" s="86">
        <f t="shared" si="1"/>
        <v>30</v>
      </c>
      <c r="I22" s="89">
        <v>23</v>
      </c>
      <c r="J22" s="86">
        <f t="shared" si="2"/>
        <v>32.199999999999996</v>
      </c>
      <c r="K22" s="92">
        <v>11.5</v>
      </c>
      <c r="L22" s="86">
        <f t="shared" si="3"/>
        <v>17.25</v>
      </c>
      <c r="M22" s="87">
        <f t="shared" si="4"/>
        <v>105.44999999999999</v>
      </c>
      <c r="N22" s="88">
        <v>16</v>
      </c>
      <c r="O22" s="108"/>
      <c r="P22" s="1" t="s">
        <v>120</v>
      </c>
    </row>
    <row r="23" spans="1:16" ht="15" customHeight="1" x14ac:dyDescent="0.2">
      <c r="A23" s="114">
        <v>20</v>
      </c>
      <c r="B23" s="269" t="s">
        <v>118</v>
      </c>
      <c r="C23" s="272"/>
      <c r="D23" s="274"/>
      <c r="E23" s="28">
        <v>26</v>
      </c>
      <c r="F23" s="86">
        <f t="shared" si="0"/>
        <v>26</v>
      </c>
      <c r="G23" s="30">
        <v>25</v>
      </c>
      <c r="H23" s="86">
        <f t="shared" si="1"/>
        <v>30</v>
      </c>
      <c r="I23" s="34">
        <v>23</v>
      </c>
      <c r="J23" s="86">
        <f t="shared" si="2"/>
        <v>32.199999999999996</v>
      </c>
      <c r="K23" s="92">
        <v>11.5</v>
      </c>
      <c r="L23" s="86">
        <f t="shared" si="3"/>
        <v>17.25</v>
      </c>
      <c r="M23" s="87">
        <f t="shared" si="4"/>
        <v>105.44999999999999</v>
      </c>
      <c r="N23" s="88">
        <v>17</v>
      </c>
      <c r="O23" s="108"/>
      <c r="P23" s="1" t="s">
        <v>121</v>
      </c>
    </row>
    <row r="24" spans="1:16" ht="15" customHeight="1" x14ac:dyDescent="0.25">
      <c r="A24" s="114">
        <v>21</v>
      </c>
      <c r="B24" s="239" t="s">
        <v>128</v>
      </c>
      <c r="C24" s="272"/>
      <c r="D24" s="276"/>
      <c r="E24" s="28">
        <v>26</v>
      </c>
      <c r="F24" s="86">
        <f t="shared" si="0"/>
        <v>26</v>
      </c>
      <c r="G24" s="30">
        <v>25</v>
      </c>
      <c r="H24" s="86">
        <f t="shared" si="1"/>
        <v>30</v>
      </c>
      <c r="I24" s="34">
        <v>23</v>
      </c>
      <c r="J24" s="86">
        <f t="shared" si="2"/>
        <v>32.199999999999996</v>
      </c>
      <c r="K24" s="92">
        <v>11</v>
      </c>
      <c r="L24" s="86">
        <f t="shared" si="3"/>
        <v>16.5</v>
      </c>
      <c r="M24" s="87">
        <f t="shared" si="4"/>
        <v>104.69999999999999</v>
      </c>
      <c r="N24" s="88">
        <v>18</v>
      </c>
      <c r="P24" s="1" t="s">
        <v>120</v>
      </c>
    </row>
    <row r="25" spans="1:16" ht="15" customHeight="1" x14ac:dyDescent="0.2">
      <c r="A25" s="114">
        <v>22</v>
      </c>
      <c r="B25" s="239" t="s">
        <v>52</v>
      </c>
      <c r="C25" s="272"/>
      <c r="D25" s="272"/>
      <c r="E25" s="28">
        <v>26</v>
      </c>
      <c r="F25" s="86">
        <f t="shared" si="0"/>
        <v>26</v>
      </c>
      <c r="G25" s="30">
        <v>25</v>
      </c>
      <c r="H25" s="86">
        <f t="shared" si="1"/>
        <v>30</v>
      </c>
      <c r="I25" s="89">
        <v>23</v>
      </c>
      <c r="J25" s="86">
        <f t="shared" si="2"/>
        <v>32.199999999999996</v>
      </c>
      <c r="K25" s="89">
        <v>11</v>
      </c>
      <c r="L25" s="86">
        <f t="shared" si="3"/>
        <v>16.5</v>
      </c>
      <c r="M25" s="87">
        <f t="shared" si="4"/>
        <v>104.69999999999999</v>
      </c>
      <c r="N25" s="88">
        <v>19</v>
      </c>
      <c r="O25" s="108"/>
      <c r="P25" s="1" t="s">
        <v>120</v>
      </c>
    </row>
    <row r="26" spans="1:16" ht="15" customHeight="1" x14ac:dyDescent="0.2">
      <c r="A26" s="114">
        <v>23</v>
      </c>
      <c r="B26" s="265" t="s">
        <v>68</v>
      </c>
      <c r="C26" s="272"/>
      <c r="D26" s="272"/>
      <c r="E26" s="28">
        <v>26</v>
      </c>
      <c r="F26" s="86">
        <f t="shared" si="0"/>
        <v>26</v>
      </c>
      <c r="G26" s="30">
        <v>25</v>
      </c>
      <c r="H26" s="86">
        <f t="shared" si="1"/>
        <v>30</v>
      </c>
      <c r="I26" s="89">
        <v>23</v>
      </c>
      <c r="J26" s="86">
        <f t="shared" si="2"/>
        <v>32.199999999999996</v>
      </c>
      <c r="K26" s="89">
        <v>11</v>
      </c>
      <c r="L26" s="86">
        <f t="shared" si="3"/>
        <v>16.5</v>
      </c>
      <c r="M26" s="87">
        <f t="shared" si="4"/>
        <v>104.69999999999999</v>
      </c>
      <c r="N26" s="88"/>
      <c r="O26" s="108"/>
    </row>
    <row r="27" spans="1:16" ht="15" customHeight="1" x14ac:dyDescent="0.2">
      <c r="A27" s="114">
        <v>24</v>
      </c>
      <c r="B27" s="232" t="s">
        <v>47</v>
      </c>
      <c r="C27" s="272"/>
      <c r="D27" s="274"/>
      <c r="E27" s="28">
        <v>26</v>
      </c>
      <c r="F27" s="86">
        <f t="shared" si="0"/>
        <v>26</v>
      </c>
      <c r="G27" s="30">
        <v>25</v>
      </c>
      <c r="H27" s="86">
        <f t="shared" si="1"/>
        <v>30</v>
      </c>
      <c r="I27" s="34">
        <v>23</v>
      </c>
      <c r="J27" s="86">
        <f t="shared" si="2"/>
        <v>32.199999999999996</v>
      </c>
      <c r="K27" s="92">
        <v>10</v>
      </c>
      <c r="L27" s="86">
        <f t="shared" si="3"/>
        <v>15</v>
      </c>
      <c r="M27" s="87">
        <f t="shared" si="4"/>
        <v>103.19999999999999</v>
      </c>
      <c r="N27" s="88"/>
    </row>
    <row r="28" spans="1:16" ht="15" customHeight="1" x14ac:dyDescent="0.2">
      <c r="A28" s="114">
        <v>25</v>
      </c>
      <c r="B28" s="208" t="s">
        <v>45</v>
      </c>
      <c r="C28" s="272" t="s">
        <v>97</v>
      </c>
      <c r="D28" s="274" t="s">
        <v>32</v>
      </c>
      <c r="E28" s="28">
        <v>26</v>
      </c>
      <c r="F28" s="86">
        <f t="shared" si="0"/>
        <v>26</v>
      </c>
      <c r="G28" s="30">
        <v>25</v>
      </c>
      <c r="H28" s="86">
        <f t="shared" si="1"/>
        <v>30</v>
      </c>
      <c r="I28" s="34">
        <v>23</v>
      </c>
      <c r="J28" s="86">
        <f t="shared" si="2"/>
        <v>32.199999999999996</v>
      </c>
      <c r="K28" s="92">
        <v>8.5</v>
      </c>
      <c r="L28" s="86">
        <f t="shared" si="3"/>
        <v>12.75</v>
      </c>
      <c r="M28" s="87">
        <f t="shared" si="4"/>
        <v>100.94999999999999</v>
      </c>
      <c r="N28" s="88">
        <v>20</v>
      </c>
      <c r="P28" s="1" t="s">
        <v>32</v>
      </c>
    </row>
    <row r="29" spans="1:16" ht="15" customHeight="1" x14ac:dyDescent="0.2">
      <c r="A29" s="114">
        <v>26</v>
      </c>
      <c r="B29" s="265" t="s">
        <v>56</v>
      </c>
      <c r="C29" s="272"/>
      <c r="D29" s="274"/>
      <c r="E29" s="28">
        <v>26</v>
      </c>
      <c r="F29" s="86">
        <f t="shared" si="0"/>
        <v>26</v>
      </c>
      <c r="G29" s="30">
        <v>25</v>
      </c>
      <c r="H29" s="86">
        <f t="shared" si="1"/>
        <v>30</v>
      </c>
      <c r="I29" s="34">
        <v>23</v>
      </c>
      <c r="J29" s="86">
        <f t="shared" si="2"/>
        <v>32.199999999999996</v>
      </c>
      <c r="K29" s="92">
        <v>4.5</v>
      </c>
      <c r="L29" s="86">
        <f t="shared" si="3"/>
        <v>6.75</v>
      </c>
      <c r="M29" s="87">
        <f t="shared" si="4"/>
        <v>94.949999999999989</v>
      </c>
      <c r="N29" s="88"/>
    </row>
    <row r="30" spans="1:16" ht="15" customHeight="1" x14ac:dyDescent="0.2">
      <c r="A30" s="114">
        <v>27</v>
      </c>
      <c r="B30" s="208" t="s">
        <v>123</v>
      </c>
      <c r="C30" s="272"/>
      <c r="D30" s="274"/>
      <c r="E30" s="28">
        <v>26</v>
      </c>
      <c r="F30" s="86">
        <f t="shared" si="0"/>
        <v>26</v>
      </c>
      <c r="G30" s="30">
        <v>25</v>
      </c>
      <c r="H30" s="86">
        <f t="shared" si="1"/>
        <v>30</v>
      </c>
      <c r="I30" s="34">
        <v>23</v>
      </c>
      <c r="J30" s="86">
        <f t="shared" si="2"/>
        <v>32.199999999999996</v>
      </c>
      <c r="K30" s="92">
        <v>4.5</v>
      </c>
      <c r="L30" s="86">
        <f t="shared" si="3"/>
        <v>6.75</v>
      </c>
      <c r="M30" s="87">
        <f t="shared" si="4"/>
        <v>94.949999999999989</v>
      </c>
      <c r="N30" s="88">
        <v>21</v>
      </c>
      <c r="P30" s="1" t="s">
        <v>32</v>
      </c>
    </row>
    <row r="31" spans="1:16" ht="15" customHeight="1" x14ac:dyDescent="0.25">
      <c r="A31" s="114">
        <v>28</v>
      </c>
      <c r="B31" s="265" t="s">
        <v>63</v>
      </c>
      <c r="C31" s="272"/>
      <c r="D31" s="276"/>
      <c r="E31" s="28">
        <v>26</v>
      </c>
      <c r="F31" s="86">
        <f t="shared" si="0"/>
        <v>26</v>
      </c>
      <c r="G31" s="30">
        <v>25</v>
      </c>
      <c r="H31" s="86">
        <f t="shared" si="1"/>
        <v>30</v>
      </c>
      <c r="I31" s="34">
        <v>23</v>
      </c>
      <c r="J31" s="86">
        <f t="shared" si="2"/>
        <v>32.199999999999996</v>
      </c>
      <c r="K31" s="92">
        <v>4</v>
      </c>
      <c r="L31" s="86">
        <f t="shared" si="3"/>
        <v>6</v>
      </c>
      <c r="M31" s="87">
        <f t="shared" si="4"/>
        <v>94.199999999999989</v>
      </c>
      <c r="N31" s="88"/>
    </row>
    <row r="32" spans="1:16" ht="15" customHeight="1" x14ac:dyDescent="0.2">
      <c r="A32" s="114">
        <v>29</v>
      </c>
      <c r="B32" s="265" t="s">
        <v>73</v>
      </c>
      <c r="C32" s="272"/>
      <c r="D32" s="275"/>
      <c r="E32" s="28">
        <v>26</v>
      </c>
      <c r="F32" s="86">
        <f t="shared" si="0"/>
        <v>26</v>
      </c>
      <c r="G32" s="30">
        <v>25</v>
      </c>
      <c r="H32" s="86">
        <f t="shared" si="1"/>
        <v>30</v>
      </c>
      <c r="I32" s="34">
        <v>23</v>
      </c>
      <c r="J32" s="86">
        <f t="shared" si="2"/>
        <v>32.199999999999996</v>
      </c>
      <c r="K32" s="92">
        <v>4</v>
      </c>
      <c r="L32" s="86">
        <f t="shared" si="3"/>
        <v>6</v>
      </c>
      <c r="M32" s="87">
        <f t="shared" si="4"/>
        <v>94.199999999999989</v>
      </c>
      <c r="N32" s="88"/>
    </row>
    <row r="33" spans="1:14" ht="15" customHeight="1" x14ac:dyDescent="0.2">
      <c r="A33" s="114">
        <v>30</v>
      </c>
      <c r="B33" s="265" t="s">
        <v>66</v>
      </c>
      <c r="C33" s="272"/>
      <c r="D33" s="277"/>
      <c r="E33" s="28">
        <v>26</v>
      </c>
      <c r="F33" s="86">
        <f t="shared" si="0"/>
        <v>26</v>
      </c>
      <c r="G33" s="30">
        <v>25</v>
      </c>
      <c r="H33" s="86">
        <f t="shared" si="1"/>
        <v>30</v>
      </c>
      <c r="I33" s="34">
        <v>23</v>
      </c>
      <c r="J33" s="86">
        <f t="shared" si="2"/>
        <v>32.199999999999996</v>
      </c>
      <c r="K33" s="92">
        <v>2</v>
      </c>
      <c r="L33" s="86">
        <f t="shared" si="3"/>
        <v>3</v>
      </c>
      <c r="M33" s="87">
        <f t="shared" si="4"/>
        <v>91.199999999999989</v>
      </c>
      <c r="N33" s="88"/>
    </row>
    <row r="34" spans="1:14" ht="15" customHeight="1" x14ac:dyDescent="0.2">
      <c r="A34" s="114">
        <v>31</v>
      </c>
      <c r="B34" s="239" t="s">
        <v>43</v>
      </c>
      <c r="C34" s="272"/>
      <c r="D34" s="274"/>
      <c r="E34" s="28">
        <v>26</v>
      </c>
      <c r="F34" s="86">
        <f t="shared" si="0"/>
        <v>26</v>
      </c>
      <c r="G34" s="30">
        <v>25</v>
      </c>
      <c r="H34" s="86">
        <f t="shared" si="1"/>
        <v>30</v>
      </c>
      <c r="I34" s="34">
        <v>11</v>
      </c>
      <c r="J34" s="86">
        <f t="shared" si="2"/>
        <v>15.399999999999999</v>
      </c>
      <c r="K34" s="92">
        <v>11</v>
      </c>
      <c r="L34" s="86">
        <f t="shared" si="3"/>
        <v>16.5</v>
      </c>
      <c r="M34" s="87">
        <f t="shared" si="4"/>
        <v>87.9</v>
      </c>
      <c r="N34" s="88"/>
    </row>
    <row r="35" spans="1:14" ht="15" customHeight="1" x14ac:dyDescent="0.2">
      <c r="A35" s="114">
        <v>32</v>
      </c>
      <c r="B35" s="265" t="s">
        <v>53</v>
      </c>
      <c r="C35" s="272"/>
      <c r="D35" s="275"/>
      <c r="E35" s="28">
        <v>26</v>
      </c>
      <c r="F35" s="86">
        <f t="shared" si="0"/>
        <v>26</v>
      </c>
      <c r="G35" s="30">
        <v>25</v>
      </c>
      <c r="H35" s="86">
        <f t="shared" si="1"/>
        <v>30</v>
      </c>
      <c r="I35" s="34">
        <v>11.5</v>
      </c>
      <c r="J35" s="86">
        <f t="shared" si="2"/>
        <v>16.099999999999998</v>
      </c>
      <c r="K35" s="92">
        <v>5.5</v>
      </c>
      <c r="L35" s="86">
        <f t="shared" si="3"/>
        <v>8.25</v>
      </c>
      <c r="M35" s="87">
        <f t="shared" si="4"/>
        <v>80.349999999999994</v>
      </c>
      <c r="N35" s="88"/>
    </row>
    <row r="36" spans="1:14" x14ac:dyDescent="0.2">
      <c r="A36" s="114">
        <v>33</v>
      </c>
      <c r="B36" s="91"/>
      <c r="C36" s="90"/>
      <c r="D36" s="299"/>
      <c r="E36" s="300">
        <v>1</v>
      </c>
      <c r="F36" s="301" t="s">
        <v>4</v>
      </c>
      <c r="G36" s="300">
        <v>1.2</v>
      </c>
      <c r="H36" s="301" t="s">
        <v>4</v>
      </c>
      <c r="I36" s="300">
        <v>1.4</v>
      </c>
      <c r="J36" s="301" t="s">
        <v>4</v>
      </c>
      <c r="K36" s="300">
        <v>1.5</v>
      </c>
      <c r="L36" s="301" t="s">
        <v>4</v>
      </c>
      <c r="M36" s="304"/>
      <c r="N36" s="306"/>
    </row>
    <row r="37" spans="1:14" x14ac:dyDescent="0.2">
      <c r="B37" s="108"/>
      <c r="C37" s="294"/>
      <c r="D37" s="295"/>
    </row>
  </sheetData>
  <sortState ref="B3:N36">
    <sortCondition descending="1" ref="M3:M36"/>
  </sortState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N19" sqref="N19"/>
    </sheetView>
  </sheetViews>
  <sheetFormatPr defaultRowHeight="21" customHeight="1" x14ac:dyDescent="0.2"/>
  <cols>
    <col min="1" max="1" width="7.140625" style="307" customWidth="1"/>
    <col min="2" max="2" width="19.7109375" bestFit="1" customWidth="1"/>
    <col min="3" max="3" width="7.140625" style="113" bestFit="1" customWidth="1"/>
    <col min="4" max="4" width="14.85546875" customWidth="1"/>
    <col min="5" max="5" width="8" customWidth="1"/>
    <col min="6" max="6" width="8.7109375" customWidth="1"/>
    <col min="7" max="7" width="9.140625" style="77" customWidth="1"/>
    <col min="8" max="8" width="7.28515625" customWidth="1"/>
  </cols>
  <sheetData>
    <row r="1" spans="1:8" ht="21" customHeight="1" thickBot="1" x14ac:dyDescent="0.4">
      <c r="A1" s="317" t="s">
        <v>40</v>
      </c>
      <c r="B1" s="318"/>
      <c r="C1" s="318"/>
      <c r="D1" s="318"/>
      <c r="E1" s="318"/>
      <c r="F1" s="318"/>
      <c r="G1" s="318"/>
      <c r="H1" s="319"/>
    </row>
    <row r="2" spans="1:8" ht="21" customHeight="1" thickBot="1" x14ac:dyDescent="0.25">
      <c r="A2" s="60" t="s">
        <v>6</v>
      </c>
      <c r="B2" s="61" t="s">
        <v>2</v>
      </c>
      <c r="C2" s="110" t="s">
        <v>7</v>
      </c>
      <c r="D2" s="61" t="s">
        <v>3</v>
      </c>
      <c r="E2" s="61" t="s">
        <v>8</v>
      </c>
      <c r="F2" s="60" t="s">
        <v>5</v>
      </c>
      <c r="G2" s="62" t="s">
        <v>14</v>
      </c>
      <c r="H2" s="60" t="s">
        <v>0</v>
      </c>
    </row>
    <row r="3" spans="1:8" ht="21" customHeight="1" thickBot="1" x14ac:dyDescent="0.25">
      <c r="A3" s="63"/>
      <c r="B3" s="64"/>
      <c r="C3" s="111"/>
      <c r="D3" s="64"/>
      <c r="E3" s="64"/>
      <c r="F3" s="65" t="s">
        <v>19</v>
      </c>
      <c r="G3" s="66">
        <v>45</v>
      </c>
      <c r="H3" s="67"/>
    </row>
    <row r="4" spans="1:8" ht="21" customHeight="1" thickBot="1" x14ac:dyDescent="0.25">
      <c r="A4" s="72">
        <v>1</v>
      </c>
      <c r="B4" s="239" t="s">
        <v>46</v>
      </c>
      <c r="C4" s="74"/>
      <c r="D4" s="69"/>
      <c r="E4" s="69"/>
      <c r="F4" s="106">
        <v>45</v>
      </c>
      <c r="G4" s="70">
        <f t="shared" ref="G4:G24" si="0">F4</f>
        <v>45</v>
      </c>
      <c r="H4" s="71"/>
    </row>
    <row r="5" spans="1:8" ht="21" customHeight="1" thickBot="1" x14ac:dyDescent="0.25">
      <c r="A5" s="68">
        <v>2</v>
      </c>
      <c r="B5" s="232" t="s">
        <v>62</v>
      </c>
      <c r="C5" s="74"/>
      <c r="D5" s="74"/>
      <c r="E5" s="74"/>
      <c r="F5" s="107">
        <v>39</v>
      </c>
      <c r="G5" s="70">
        <f t="shared" si="0"/>
        <v>39</v>
      </c>
      <c r="H5" s="71"/>
    </row>
    <row r="6" spans="1:8" ht="21" customHeight="1" thickBot="1" x14ac:dyDescent="0.25">
      <c r="A6" s="72">
        <v>3</v>
      </c>
      <c r="B6" s="278" t="s">
        <v>115</v>
      </c>
      <c r="C6" s="74"/>
      <c r="D6" s="74"/>
      <c r="E6" s="74"/>
      <c r="F6" s="107">
        <v>38.5</v>
      </c>
      <c r="G6" s="70">
        <f t="shared" si="0"/>
        <v>38.5</v>
      </c>
      <c r="H6" s="71"/>
    </row>
    <row r="7" spans="1:8" ht="21" customHeight="1" thickBot="1" x14ac:dyDescent="0.25">
      <c r="A7" s="68">
        <v>4</v>
      </c>
      <c r="B7" s="266" t="s">
        <v>114</v>
      </c>
      <c r="C7" s="112"/>
      <c r="D7" s="74"/>
      <c r="E7" s="74"/>
      <c r="F7" s="107">
        <v>36.5</v>
      </c>
      <c r="G7" s="70">
        <f t="shared" si="0"/>
        <v>36.5</v>
      </c>
      <c r="H7" s="71"/>
    </row>
    <row r="8" spans="1:8" ht="21" customHeight="1" thickBot="1" x14ac:dyDescent="0.25">
      <c r="A8" s="72">
        <v>5</v>
      </c>
      <c r="B8" s="267" t="s">
        <v>112</v>
      </c>
      <c r="C8" s="112"/>
      <c r="D8" s="75"/>
      <c r="E8" s="74"/>
      <c r="F8" s="107">
        <v>36</v>
      </c>
      <c r="G8" s="70">
        <f t="shared" si="0"/>
        <v>36</v>
      </c>
      <c r="H8" s="71"/>
    </row>
    <row r="9" spans="1:8" ht="21" customHeight="1" thickBot="1" x14ac:dyDescent="0.25">
      <c r="A9" s="68">
        <v>6</v>
      </c>
      <c r="B9" s="266" t="s">
        <v>113</v>
      </c>
      <c r="C9" s="74"/>
      <c r="D9" s="74"/>
      <c r="E9" s="74"/>
      <c r="F9" s="107">
        <v>34.5</v>
      </c>
      <c r="G9" s="70">
        <f t="shared" si="0"/>
        <v>34.5</v>
      </c>
      <c r="H9" s="71"/>
    </row>
    <row r="10" spans="1:8" ht="21" customHeight="1" thickBot="1" x14ac:dyDescent="0.25">
      <c r="A10" s="72">
        <v>7</v>
      </c>
      <c r="B10" s="265" t="s">
        <v>67</v>
      </c>
      <c r="C10" s="112"/>
      <c r="D10" s="74"/>
      <c r="E10" s="73"/>
      <c r="F10" s="107">
        <v>34</v>
      </c>
      <c r="G10" s="70">
        <f t="shared" si="0"/>
        <v>34</v>
      </c>
      <c r="H10" s="71"/>
    </row>
    <row r="11" spans="1:8" ht="21" customHeight="1" thickBot="1" x14ac:dyDescent="0.25">
      <c r="A11" s="68">
        <v>8</v>
      </c>
      <c r="B11" s="239" t="s">
        <v>128</v>
      </c>
      <c r="C11" s="112"/>
      <c r="D11" s="74"/>
      <c r="E11" s="74"/>
      <c r="F11" s="107">
        <v>29.5</v>
      </c>
      <c r="G11" s="70">
        <f t="shared" si="0"/>
        <v>29.5</v>
      </c>
      <c r="H11" s="71"/>
    </row>
    <row r="12" spans="1:8" ht="21" customHeight="1" thickBot="1" x14ac:dyDescent="0.25">
      <c r="A12" s="72">
        <v>9</v>
      </c>
      <c r="B12" s="265" t="s">
        <v>72</v>
      </c>
      <c r="C12" s="112"/>
      <c r="D12" s="74"/>
      <c r="E12" s="73"/>
      <c r="F12" s="107">
        <v>29</v>
      </c>
      <c r="G12" s="70">
        <f t="shared" si="0"/>
        <v>29</v>
      </c>
      <c r="H12" s="71"/>
    </row>
    <row r="13" spans="1:8" ht="21" customHeight="1" thickBot="1" x14ac:dyDescent="0.25">
      <c r="A13" s="68">
        <v>10</v>
      </c>
      <c r="B13" s="220" t="s">
        <v>126</v>
      </c>
      <c r="C13" s="74"/>
      <c r="D13" s="74"/>
      <c r="E13" s="74"/>
      <c r="F13" s="107">
        <v>29</v>
      </c>
      <c r="G13" s="70">
        <f t="shared" si="0"/>
        <v>29</v>
      </c>
      <c r="H13" s="71"/>
    </row>
    <row r="14" spans="1:8" ht="21" customHeight="1" thickBot="1" x14ac:dyDescent="0.25">
      <c r="A14" s="72">
        <v>11</v>
      </c>
      <c r="B14" s="265" t="s">
        <v>122</v>
      </c>
      <c r="C14" s="74"/>
      <c r="D14" s="74"/>
      <c r="E14" s="74"/>
      <c r="F14" s="107">
        <v>28.5</v>
      </c>
      <c r="G14" s="70">
        <f t="shared" si="0"/>
        <v>28.5</v>
      </c>
      <c r="H14" s="71"/>
    </row>
    <row r="15" spans="1:8" ht="21" customHeight="1" thickBot="1" x14ac:dyDescent="0.25">
      <c r="A15" s="68">
        <v>12</v>
      </c>
      <c r="B15" s="265" t="s">
        <v>132</v>
      </c>
      <c r="C15" s="112"/>
      <c r="D15" s="74"/>
      <c r="E15" s="74"/>
      <c r="F15" s="107">
        <v>24.5</v>
      </c>
      <c r="G15" s="70">
        <f t="shared" si="0"/>
        <v>24.5</v>
      </c>
      <c r="H15" s="71"/>
    </row>
    <row r="16" spans="1:8" ht="21" customHeight="1" thickBot="1" x14ac:dyDescent="0.25">
      <c r="A16" s="72">
        <v>13</v>
      </c>
      <c r="B16" s="232" t="s">
        <v>75</v>
      </c>
      <c r="C16" s="74"/>
      <c r="D16" s="75"/>
      <c r="E16" s="74"/>
      <c r="F16" s="107">
        <v>23.5</v>
      </c>
      <c r="G16" s="70">
        <f t="shared" si="0"/>
        <v>23.5</v>
      </c>
      <c r="H16" s="71"/>
    </row>
    <row r="17" spans="1:8" ht="21" customHeight="1" thickBot="1" x14ac:dyDescent="0.25">
      <c r="A17" s="68">
        <v>14</v>
      </c>
      <c r="B17" s="239" t="s">
        <v>52</v>
      </c>
      <c r="C17" s="112"/>
      <c r="D17" s="74"/>
      <c r="E17" s="74"/>
      <c r="F17" s="107">
        <v>23</v>
      </c>
      <c r="G17" s="70">
        <f t="shared" si="0"/>
        <v>23</v>
      </c>
      <c r="H17" s="71"/>
    </row>
    <row r="18" spans="1:8" ht="21" customHeight="1" thickBot="1" x14ac:dyDescent="0.25">
      <c r="A18" s="72">
        <v>15</v>
      </c>
      <c r="B18" s="265" t="s">
        <v>49</v>
      </c>
      <c r="C18" s="74"/>
      <c r="D18" s="74"/>
      <c r="E18" s="74"/>
      <c r="F18" s="107">
        <v>23</v>
      </c>
      <c r="G18" s="70">
        <f t="shared" si="0"/>
        <v>23</v>
      </c>
      <c r="H18" s="71"/>
    </row>
    <row r="19" spans="1:8" ht="21" customHeight="1" thickBot="1" x14ac:dyDescent="0.25">
      <c r="A19" s="68">
        <v>16</v>
      </c>
      <c r="B19" s="208" t="s">
        <v>45</v>
      </c>
      <c r="C19" s="112"/>
      <c r="D19" s="74"/>
      <c r="E19" s="73"/>
      <c r="F19" s="107">
        <v>12</v>
      </c>
      <c r="G19" s="70">
        <f t="shared" si="0"/>
        <v>12</v>
      </c>
      <c r="H19" s="71"/>
    </row>
    <row r="20" spans="1:8" ht="21" customHeight="1" x14ac:dyDescent="0.2">
      <c r="A20" s="124">
        <v>17</v>
      </c>
      <c r="B20" s="239" t="s">
        <v>74</v>
      </c>
      <c r="C20" s="310"/>
      <c r="D20" s="125"/>
      <c r="E20" s="311"/>
      <c r="F20" s="126">
        <v>12</v>
      </c>
      <c r="G20" s="127">
        <f t="shared" si="0"/>
        <v>12</v>
      </c>
      <c r="H20" s="128"/>
    </row>
    <row r="21" spans="1:8" ht="21" customHeight="1" thickBot="1" x14ac:dyDescent="0.25">
      <c r="A21" s="129">
        <v>18</v>
      </c>
      <c r="B21" s="265" t="s">
        <v>44</v>
      </c>
      <c r="C21" s="74"/>
      <c r="D21" s="74"/>
      <c r="E21" s="74"/>
      <c r="F21" s="107">
        <v>11.5</v>
      </c>
      <c r="G21" s="130">
        <f t="shared" si="0"/>
        <v>11.5</v>
      </c>
      <c r="H21" s="131"/>
    </row>
    <row r="22" spans="1:8" ht="21" customHeight="1" x14ac:dyDescent="0.2">
      <c r="A22" s="129">
        <v>19</v>
      </c>
      <c r="B22" s="269" t="s">
        <v>118</v>
      </c>
      <c r="C22" s="112"/>
      <c r="D22" s="74"/>
      <c r="E22" s="73"/>
      <c r="F22" s="107">
        <v>6</v>
      </c>
      <c r="G22" s="127">
        <f t="shared" si="0"/>
        <v>6</v>
      </c>
      <c r="H22" s="131"/>
    </row>
    <row r="23" spans="1:8" ht="21" customHeight="1" thickBot="1" x14ac:dyDescent="0.25">
      <c r="A23" s="129">
        <v>20</v>
      </c>
      <c r="B23" s="232" t="s">
        <v>71</v>
      </c>
      <c r="C23" s="112"/>
      <c r="D23" s="74"/>
      <c r="E23" s="73"/>
      <c r="F23" s="107">
        <v>3.5</v>
      </c>
      <c r="G23" s="130">
        <f t="shared" si="0"/>
        <v>3.5</v>
      </c>
      <c r="H23" s="131"/>
    </row>
    <row r="24" spans="1:8" ht="21" customHeight="1" x14ac:dyDescent="0.2">
      <c r="A24" s="73">
        <v>21</v>
      </c>
      <c r="B24" s="309" t="s">
        <v>123</v>
      </c>
      <c r="C24" s="112"/>
      <c r="D24" s="74"/>
      <c r="E24" s="74"/>
      <c r="F24" s="107">
        <v>3</v>
      </c>
      <c r="G24" s="127">
        <f t="shared" si="0"/>
        <v>3</v>
      </c>
      <c r="H24" s="131"/>
    </row>
  </sheetData>
  <sortState ref="B3:G24">
    <sortCondition descending="1" ref="G3:G24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L17" sqref="L17"/>
    </sheetView>
  </sheetViews>
  <sheetFormatPr defaultRowHeight="12.75" x14ac:dyDescent="0.2"/>
  <cols>
    <col min="1" max="1" width="7.140625" style="76" customWidth="1"/>
    <col min="2" max="2" width="19.7109375" bestFit="1" customWidth="1"/>
    <col min="3" max="3" width="7.140625" style="113" bestFit="1" customWidth="1"/>
    <col min="4" max="4" width="14.85546875" customWidth="1"/>
    <col min="5" max="5" width="8" customWidth="1"/>
    <col min="6" max="6" width="8.7109375" customWidth="1"/>
    <col min="7" max="7" width="9.140625" style="77" customWidth="1"/>
    <col min="8" max="8" width="7.28515625" customWidth="1"/>
  </cols>
  <sheetData>
    <row r="1" spans="1:8" ht="24" thickBot="1" x14ac:dyDescent="0.4">
      <c r="A1" s="317" t="s">
        <v>39</v>
      </c>
      <c r="B1" s="318"/>
      <c r="C1" s="318"/>
      <c r="D1" s="318"/>
      <c r="E1" s="318"/>
      <c r="F1" s="318"/>
      <c r="G1" s="318"/>
      <c r="H1" s="319"/>
    </row>
    <row r="2" spans="1:8" ht="13.5" thickBot="1" x14ac:dyDescent="0.25">
      <c r="A2" s="60" t="s">
        <v>6</v>
      </c>
      <c r="B2" s="61" t="s">
        <v>2</v>
      </c>
      <c r="C2" s="110" t="s">
        <v>7</v>
      </c>
      <c r="D2" s="61" t="s">
        <v>3</v>
      </c>
      <c r="E2" s="61" t="s">
        <v>8</v>
      </c>
      <c r="F2" s="60" t="s">
        <v>5</v>
      </c>
      <c r="G2" s="62" t="s">
        <v>14</v>
      </c>
      <c r="H2" s="60" t="s">
        <v>0</v>
      </c>
    </row>
    <row r="3" spans="1:8" x14ac:dyDescent="0.2">
      <c r="A3" s="68"/>
      <c r="B3" s="190"/>
      <c r="C3" s="191"/>
      <c r="D3" s="190"/>
      <c r="E3" s="190"/>
      <c r="F3" s="192" t="s">
        <v>19</v>
      </c>
      <c r="G3" s="193">
        <v>35</v>
      </c>
      <c r="H3" s="194"/>
    </row>
    <row r="4" spans="1:8" ht="20.25" customHeight="1" x14ac:dyDescent="0.2">
      <c r="A4" s="72">
        <v>1</v>
      </c>
      <c r="B4" s="232" t="s">
        <v>47</v>
      </c>
      <c r="C4" s="112"/>
      <c r="D4" s="74"/>
      <c r="E4" s="73"/>
      <c r="F4" s="107">
        <v>35</v>
      </c>
      <c r="G4" s="130">
        <f t="shared" ref="G4:G15" si="0">F4</f>
        <v>35</v>
      </c>
      <c r="H4" s="195"/>
    </row>
    <row r="5" spans="1:8" ht="20.25" customHeight="1" x14ac:dyDescent="0.2">
      <c r="A5" s="72">
        <v>2</v>
      </c>
      <c r="B5" s="268" t="s">
        <v>116</v>
      </c>
      <c r="C5" s="112"/>
      <c r="D5" s="75"/>
      <c r="E5" s="74"/>
      <c r="F5" s="107">
        <v>35</v>
      </c>
      <c r="G5" s="130">
        <f t="shared" si="0"/>
        <v>35</v>
      </c>
      <c r="H5" s="195"/>
    </row>
    <row r="6" spans="1:8" ht="20.25" customHeight="1" x14ac:dyDescent="0.2">
      <c r="A6" s="72">
        <v>3</v>
      </c>
      <c r="B6" s="265" t="s">
        <v>124</v>
      </c>
      <c r="C6" s="112"/>
      <c r="D6" s="73"/>
      <c r="E6" s="74"/>
      <c r="F6" s="107">
        <v>34</v>
      </c>
      <c r="G6" s="130">
        <f t="shared" si="0"/>
        <v>34</v>
      </c>
      <c r="H6" s="195"/>
    </row>
    <row r="7" spans="1:8" ht="20.25" customHeight="1" x14ac:dyDescent="0.2">
      <c r="A7" s="72">
        <v>4</v>
      </c>
      <c r="B7" s="265" t="s">
        <v>58</v>
      </c>
      <c r="C7" s="112"/>
      <c r="D7" s="73"/>
      <c r="E7" s="74"/>
      <c r="F7" s="107">
        <v>31</v>
      </c>
      <c r="G7" s="130">
        <f t="shared" si="0"/>
        <v>31</v>
      </c>
      <c r="H7" s="195"/>
    </row>
    <row r="8" spans="1:8" ht="20.25" customHeight="1" x14ac:dyDescent="0.2">
      <c r="A8" s="72">
        <v>5</v>
      </c>
      <c r="B8" s="265" t="s">
        <v>55</v>
      </c>
      <c r="C8" s="74"/>
      <c r="D8" s="73"/>
      <c r="E8" s="74"/>
      <c r="F8" s="107">
        <v>31</v>
      </c>
      <c r="G8" s="130">
        <f t="shared" si="0"/>
        <v>31</v>
      </c>
      <c r="H8" s="195"/>
    </row>
    <row r="9" spans="1:8" ht="20.25" customHeight="1" x14ac:dyDescent="0.2">
      <c r="A9" s="72">
        <v>6</v>
      </c>
      <c r="B9" s="265" t="s">
        <v>68</v>
      </c>
      <c r="C9" s="112"/>
      <c r="D9" s="73"/>
      <c r="E9" s="73"/>
      <c r="F9" s="107">
        <v>30.5</v>
      </c>
      <c r="G9" s="130">
        <f t="shared" si="0"/>
        <v>30.5</v>
      </c>
      <c r="H9" s="195"/>
    </row>
    <row r="10" spans="1:8" ht="20.25" customHeight="1" x14ac:dyDescent="0.2">
      <c r="A10" s="72">
        <v>7</v>
      </c>
      <c r="B10" s="265" t="s">
        <v>63</v>
      </c>
      <c r="C10" s="112"/>
      <c r="D10" s="73"/>
      <c r="E10" s="73"/>
      <c r="F10" s="107">
        <v>27.5</v>
      </c>
      <c r="G10" s="130">
        <f t="shared" si="0"/>
        <v>27.5</v>
      </c>
      <c r="H10" s="195"/>
    </row>
    <row r="11" spans="1:8" ht="20.25" customHeight="1" x14ac:dyDescent="0.2">
      <c r="A11" s="72">
        <v>8</v>
      </c>
      <c r="B11" s="265" t="s">
        <v>66</v>
      </c>
      <c r="C11" s="112"/>
      <c r="D11" s="74"/>
      <c r="E11" s="74"/>
      <c r="F11" s="107">
        <v>27</v>
      </c>
      <c r="G11" s="130">
        <f t="shared" si="0"/>
        <v>27</v>
      </c>
      <c r="H11" s="195"/>
    </row>
    <row r="12" spans="1:8" ht="20.25" customHeight="1" x14ac:dyDescent="0.2">
      <c r="A12" s="72">
        <v>9</v>
      </c>
      <c r="B12" s="265" t="s">
        <v>73</v>
      </c>
      <c r="C12" s="112"/>
      <c r="D12" s="73"/>
      <c r="E12" s="73"/>
      <c r="F12" s="107">
        <v>26.5</v>
      </c>
      <c r="G12" s="130">
        <f t="shared" si="0"/>
        <v>26.5</v>
      </c>
      <c r="H12" s="195"/>
    </row>
    <row r="13" spans="1:8" ht="20.25" customHeight="1" x14ac:dyDescent="0.2">
      <c r="A13" s="72">
        <v>10</v>
      </c>
      <c r="B13" s="265" t="s">
        <v>56</v>
      </c>
      <c r="C13" s="112"/>
      <c r="D13" s="73"/>
      <c r="E13" s="73"/>
      <c r="F13" s="107">
        <v>26</v>
      </c>
      <c r="G13" s="130">
        <f t="shared" si="0"/>
        <v>26</v>
      </c>
      <c r="H13" s="195"/>
    </row>
    <row r="14" spans="1:8" ht="20.25" customHeight="1" x14ac:dyDescent="0.2">
      <c r="A14" s="72">
        <v>11</v>
      </c>
      <c r="B14" s="265" t="s">
        <v>53</v>
      </c>
      <c r="C14" s="112"/>
      <c r="D14" s="74"/>
      <c r="E14" s="73"/>
      <c r="F14" s="107">
        <v>25</v>
      </c>
      <c r="G14" s="130">
        <f t="shared" si="0"/>
        <v>25</v>
      </c>
      <c r="H14" s="195"/>
    </row>
    <row r="15" spans="1:8" ht="20.25" customHeight="1" x14ac:dyDescent="0.2">
      <c r="A15" s="72">
        <v>12</v>
      </c>
      <c r="B15" s="239" t="s">
        <v>43</v>
      </c>
      <c r="C15" s="112"/>
      <c r="D15" s="73"/>
      <c r="E15" s="74"/>
      <c r="F15" s="107">
        <v>24</v>
      </c>
      <c r="G15" s="130">
        <f t="shared" si="0"/>
        <v>24</v>
      </c>
      <c r="H15" s="195"/>
    </row>
    <row r="16" spans="1:8" ht="20.25" customHeight="1" x14ac:dyDescent="0.2">
      <c r="A16"/>
      <c r="C16"/>
      <c r="G16"/>
    </row>
    <row r="17" spans="1:7" ht="20.25" customHeight="1" x14ac:dyDescent="0.2">
      <c r="A17"/>
      <c r="C17"/>
      <c r="G17"/>
    </row>
    <row r="18" spans="1:7" ht="20.25" customHeight="1" x14ac:dyDescent="0.2">
      <c r="A18"/>
      <c r="C18"/>
      <c r="G18"/>
    </row>
    <row r="19" spans="1:7" x14ac:dyDescent="0.2">
      <c r="A19"/>
      <c r="C19"/>
      <c r="G19"/>
    </row>
    <row r="20" spans="1:7" x14ac:dyDescent="0.2">
      <c r="A20"/>
      <c r="C20"/>
      <c r="G20"/>
    </row>
    <row r="21" spans="1:7" x14ac:dyDescent="0.2">
      <c r="A21"/>
      <c r="C21"/>
      <c r="G21"/>
    </row>
    <row r="22" spans="1:7" x14ac:dyDescent="0.2">
      <c r="A22"/>
      <c r="C22"/>
      <c r="G22"/>
    </row>
    <row r="23" spans="1:7" x14ac:dyDescent="0.2">
      <c r="A23"/>
      <c r="C23"/>
      <c r="G23"/>
    </row>
    <row r="24" spans="1:7" x14ac:dyDescent="0.2">
      <c r="A24"/>
      <c r="C24"/>
      <c r="G24"/>
    </row>
    <row r="25" spans="1:7" x14ac:dyDescent="0.2">
      <c r="A25"/>
      <c r="C25"/>
      <c r="G25"/>
    </row>
    <row r="26" spans="1:7" x14ac:dyDescent="0.2">
      <c r="A26"/>
      <c r="C26"/>
      <c r="G26"/>
    </row>
    <row r="27" spans="1:7" x14ac:dyDescent="0.2">
      <c r="A27"/>
      <c r="C27"/>
      <c r="G27"/>
    </row>
  </sheetData>
  <sortState ref="B3:G15">
    <sortCondition descending="1" ref="G3:G15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6"/>
  <sheetViews>
    <sheetView workbookViewId="0">
      <selection activeCell="B8" sqref="B8"/>
    </sheetView>
  </sheetViews>
  <sheetFormatPr defaultColWidth="9.140625" defaultRowHeight="12.75" x14ac:dyDescent="0.2"/>
  <cols>
    <col min="1" max="1" width="4.28515625" style="5" bestFit="1" customWidth="1"/>
    <col min="2" max="2" width="26" style="5" customWidth="1"/>
    <col min="3" max="5" width="12.85546875" style="5" customWidth="1"/>
    <col min="6" max="6" width="16.140625" style="17" customWidth="1"/>
    <col min="7" max="7" width="12.7109375" style="17" customWidth="1"/>
    <col min="8" max="8" width="10.5703125" style="5" customWidth="1"/>
    <col min="9" max="9" width="9" style="5" bestFit="1" customWidth="1"/>
    <col min="10" max="16384" width="9.140625" style="5"/>
  </cols>
  <sheetData>
    <row r="1" spans="1:10" ht="24" thickBot="1" x14ac:dyDescent="0.4">
      <c r="A1" s="320" t="s">
        <v>34</v>
      </c>
      <c r="B1" s="321"/>
      <c r="C1" s="321"/>
      <c r="D1" s="321"/>
      <c r="E1" s="321"/>
      <c r="F1" s="321"/>
      <c r="G1" s="321"/>
      <c r="H1" s="321"/>
      <c r="I1" s="322"/>
      <c r="J1" s="5">
        <v>31</v>
      </c>
    </row>
    <row r="2" spans="1:10" ht="18.75" thickBot="1" x14ac:dyDescent="0.3">
      <c r="A2" s="46" t="s">
        <v>6</v>
      </c>
      <c r="B2" s="46" t="s">
        <v>2</v>
      </c>
      <c r="C2" s="47" t="s">
        <v>7</v>
      </c>
      <c r="D2" s="46" t="s">
        <v>3</v>
      </c>
      <c r="E2" s="46" t="s">
        <v>8</v>
      </c>
      <c r="F2" s="48" t="s">
        <v>5</v>
      </c>
      <c r="G2" s="48" t="s">
        <v>17</v>
      </c>
      <c r="H2" s="49" t="s">
        <v>14</v>
      </c>
      <c r="I2" s="50" t="s">
        <v>0</v>
      </c>
    </row>
    <row r="3" spans="1:10" ht="34.5" customHeight="1" thickBot="1" x14ac:dyDescent="0.3">
      <c r="A3" s="55">
        <v>1</v>
      </c>
      <c r="B3" s="239" t="s">
        <v>46</v>
      </c>
      <c r="C3" s="74"/>
      <c r="D3" s="74"/>
      <c r="E3" s="74"/>
      <c r="F3" s="132"/>
      <c r="G3" s="107"/>
      <c r="H3" s="70">
        <v>37.5</v>
      </c>
      <c r="I3" s="71"/>
    </row>
    <row r="4" spans="1:10" ht="34.5" customHeight="1" thickBot="1" x14ac:dyDescent="0.3">
      <c r="A4" s="56">
        <v>2</v>
      </c>
      <c r="B4" s="232" t="s">
        <v>62</v>
      </c>
      <c r="C4" s="74"/>
      <c r="D4" s="74"/>
      <c r="E4" s="74"/>
      <c r="F4" s="132"/>
      <c r="G4" s="107"/>
      <c r="H4" s="70">
        <v>31.5</v>
      </c>
      <c r="I4" s="71"/>
    </row>
    <row r="5" spans="1:10" ht="34.5" customHeight="1" thickBot="1" x14ac:dyDescent="0.3">
      <c r="A5" s="56">
        <v>3</v>
      </c>
      <c r="B5" s="267" t="s">
        <v>112</v>
      </c>
      <c r="C5" s="74"/>
      <c r="D5" s="75"/>
      <c r="E5" s="74"/>
      <c r="F5" s="132"/>
      <c r="G5" s="107"/>
      <c r="H5" s="70">
        <v>30</v>
      </c>
      <c r="I5" s="71"/>
    </row>
    <row r="6" spans="1:10" ht="34.5" customHeight="1" thickBot="1" x14ac:dyDescent="0.3">
      <c r="A6" s="56">
        <v>4</v>
      </c>
      <c r="B6" s="239" t="s">
        <v>128</v>
      </c>
      <c r="C6" s="112"/>
      <c r="D6" s="74"/>
      <c r="E6" s="74"/>
      <c r="F6" s="132"/>
      <c r="G6" s="107"/>
      <c r="H6" s="70">
        <v>21.5</v>
      </c>
      <c r="I6" s="71"/>
    </row>
    <row r="7" spans="1:10" ht="34.5" customHeight="1" thickBot="1" x14ac:dyDescent="0.3">
      <c r="A7" s="56">
        <v>5</v>
      </c>
      <c r="B7" s="278" t="s">
        <v>115</v>
      </c>
      <c r="C7" s="74"/>
      <c r="D7" s="74"/>
      <c r="E7" s="74"/>
      <c r="F7" s="132"/>
      <c r="G7" s="107"/>
      <c r="H7" s="70">
        <v>21</v>
      </c>
      <c r="I7" s="71"/>
    </row>
    <row r="8" spans="1:10" ht="34.5" customHeight="1" thickBot="1" x14ac:dyDescent="0.3">
      <c r="A8" s="56">
        <v>6</v>
      </c>
      <c r="B8" s="265" t="s">
        <v>67</v>
      </c>
      <c r="C8" s="310"/>
      <c r="D8" s="313"/>
      <c r="E8" s="125"/>
      <c r="F8" s="132"/>
      <c r="G8" s="126"/>
      <c r="H8" s="70">
        <v>17</v>
      </c>
      <c r="I8" s="128"/>
      <c r="J8" s="146"/>
    </row>
    <row r="9" spans="1:10" ht="34.5" customHeight="1" thickBot="1" x14ac:dyDescent="0.3">
      <c r="A9" s="56">
        <v>7</v>
      </c>
      <c r="B9" s="266" t="s">
        <v>114</v>
      </c>
      <c r="C9" s="74"/>
      <c r="D9" s="74"/>
      <c r="E9" s="74"/>
      <c r="F9" s="132"/>
      <c r="G9" s="107"/>
      <c r="H9" s="70">
        <v>17</v>
      </c>
      <c r="I9" s="131"/>
    </row>
    <row r="10" spans="1:10" ht="34.5" customHeight="1" thickBot="1" x14ac:dyDescent="0.3">
      <c r="A10" s="57">
        <v>8</v>
      </c>
      <c r="B10" s="312" t="s">
        <v>113</v>
      </c>
      <c r="C10" s="74"/>
      <c r="D10" s="74"/>
      <c r="E10" s="74"/>
      <c r="F10" s="132"/>
      <c r="G10" s="107"/>
      <c r="H10" s="70">
        <v>16</v>
      </c>
      <c r="I10" s="131"/>
    </row>
    <row r="11" spans="1:10" x14ac:dyDescent="0.2">
      <c r="B11" s="3"/>
      <c r="C11" s="3"/>
      <c r="D11" s="3"/>
      <c r="F11" s="16"/>
      <c r="G11" s="16"/>
      <c r="H11" s="3"/>
      <c r="I11" s="3"/>
    </row>
    <row r="12" spans="1:10" x14ac:dyDescent="0.2">
      <c r="F12" s="16"/>
      <c r="G12" s="16"/>
      <c r="H12" s="3"/>
      <c r="I12" s="3"/>
    </row>
    <row r="13" spans="1:10" x14ac:dyDescent="0.2">
      <c r="B13" s="3"/>
      <c r="C13" s="3"/>
      <c r="D13" s="6"/>
      <c r="F13" s="16"/>
      <c r="G13" s="16"/>
      <c r="H13" s="3"/>
      <c r="I13" s="3"/>
    </row>
    <row r="14" spans="1:10" x14ac:dyDescent="0.2">
      <c r="C14" s="3"/>
      <c r="D14" s="6"/>
    </row>
    <row r="15" spans="1:10" x14ac:dyDescent="0.2">
      <c r="C15" s="3"/>
      <c r="D15" s="6"/>
      <c r="F15" s="16"/>
      <c r="G15" s="16"/>
      <c r="H15" s="3"/>
      <c r="I15" s="6"/>
    </row>
    <row r="16" spans="1:10" x14ac:dyDescent="0.2">
      <c r="C16" s="3"/>
      <c r="D16" s="6"/>
      <c r="F16" s="16"/>
      <c r="G16" s="16"/>
      <c r="H16" s="3"/>
      <c r="I16" s="6"/>
    </row>
    <row r="17" spans="2:9" x14ac:dyDescent="0.2">
      <c r="C17" s="3"/>
      <c r="D17" s="3"/>
      <c r="F17" s="16"/>
      <c r="G17" s="16"/>
      <c r="H17" s="3"/>
      <c r="I17" s="6"/>
    </row>
    <row r="18" spans="2:9" x14ac:dyDescent="0.2">
      <c r="C18" s="3"/>
      <c r="D18" s="3"/>
      <c r="F18" s="16"/>
      <c r="G18" s="16"/>
      <c r="H18" s="3"/>
      <c r="I18" s="6"/>
    </row>
    <row r="19" spans="2:9" x14ac:dyDescent="0.2">
      <c r="C19" s="3"/>
      <c r="D19" s="3"/>
      <c r="F19" s="16"/>
      <c r="G19" s="16"/>
      <c r="H19" s="3"/>
      <c r="I19" s="3"/>
    </row>
    <row r="20" spans="2:9" x14ac:dyDescent="0.2">
      <c r="C20" s="3"/>
      <c r="D20" s="3"/>
      <c r="F20" s="16"/>
      <c r="G20" s="16"/>
      <c r="H20" s="3"/>
      <c r="I20" s="3"/>
    </row>
    <row r="21" spans="2:9" x14ac:dyDescent="0.2">
      <c r="C21" s="3"/>
      <c r="D21" s="3"/>
      <c r="F21" s="16"/>
      <c r="G21" s="16"/>
      <c r="H21" s="3"/>
      <c r="I21" s="3"/>
    </row>
    <row r="22" spans="2:9" x14ac:dyDescent="0.2">
      <c r="B22" s="3"/>
      <c r="C22" s="3"/>
      <c r="D22" s="3"/>
      <c r="F22" s="16"/>
      <c r="G22" s="16"/>
      <c r="H22" s="3"/>
      <c r="I22" s="3"/>
    </row>
    <row r="23" spans="2:9" x14ac:dyDescent="0.2">
      <c r="F23" s="16"/>
      <c r="G23" s="16"/>
      <c r="H23" s="3"/>
      <c r="I23" s="3"/>
    </row>
    <row r="24" spans="2:9" x14ac:dyDescent="0.2">
      <c r="B24" s="3"/>
      <c r="C24" s="3"/>
      <c r="D24" s="6"/>
      <c r="F24" s="16"/>
      <c r="G24" s="16"/>
      <c r="H24" s="3"/>
      <c r="I24" s="3"/>
    </row>
    <row r="25" spans="2:9" x14ac:dyDescent="0.2">
      <c r="B25" s="3"/>
      <c r="C25" s="3"/>
      <c r="D25" s="6"/>
    </row>
    <row r="26" spans="2:9" x14ac:dyDescent="0.2">
      <c r="B26" s="3"/>
      <c r="C26" s="3"/>
      <c r="D26" s="6"/>
      <c r="F26" s="16"/>
      <c r="G26" s="16"/>
      <c r="H26" s="3"/>
      <c r="I26" s="6"/>
    </row>
    <row r="27" spans="2:9" x14ac:dyDescent="0.2">
      <c r="B27" s="3"/>
      <c r="C27" s="3"/>
      <c r="D27" s="6"/>
      <c r="F27" s="16"/>
      <c r="G27" s="16"/>
      <c r="H27" s="3"/>
      <c r="I27" s="6"/>
    </row>
    <row r="28" spans="2:9" x14ac:dyDescent="0.2">
      <c r="B28" s="3"/>
      <c r="C28" s="3"/>
      <c r="D28" s="3"/>
      <c r="F28" s="16"/>
      <c r="G28" s="16"/>
      <c r="H28" s="3"/>
      <c r="I28" s="6"/>
    </row>
    <row r="29" spans="2:9" x14ac:dyDescent="0.2">
      <c r="B29" s="3"/>
      <c r="C29" s="3"/>
      <c r="D29" s="3"/>
      <c r="F29" s="16"/>
      <c r="G29" s="16"/>
      <c r="H29" s="3"/>
      <c r="I29" s="6"/>
    </row>
    <row r="30" spans="2:9" x14ac:dyDescent="0.2">
      <c r="B30" s="3"/>
      <c r="C30" s="3"/>
      <c r="D30" s="3"/>
      <c r="F30" s="16"/>
      <c r="G30" s="16"/>
      <c r="H30" s="3"/>
      <c r="I30" s="3"/>
    </row>
    <row r="31" spans="2:9" x14ac:dyDescent="0.2">
      <c r="B31" s="3"/>
      <c r="C31" s="3"/>
      <c r="D31" s="3"/>
      <c r="F31" s="16"/>
      <c r="G31" s="16"/>
      <c r="H31" s="3"/>
      <c r="I31" s="3"/>
    </row>
    <row r="32" spans="2:9" x14ac:dyDescent="0.2">
      <c r="B32" s="3"/>
      <c r="C32" s="3"/>
      <c r="D32" s="3"/>
      <c r="F32" s="16"/>
      <c r="G32" s="16"/>
      <c r="H32" s="3"/>
      <c r="I32" s="3"/>
    </row>
    <row r="33" spans="2:9" x14ac:dyDescent="0.2">
      <c r="B33" s="3"/>
      <c r="C33" s="3"/>
      <c r="D33" s="3"/>
      <c r="F33" s="16"/>
      <c r="G33" s="16"/>
      <c r="H33" s="3"/>
      <c r="I33" s="3"/>
    </row>
    <row r="34" spans="2:9" x14ac:dyDescent="0.2">
      <c r="F34" s="16"/>
      <c r="G34" s="16"/>
      <c r="H34" s="3"/>
      <c r="I34" s="3"/>
    </row>
    <row r="35" spans="2:9" x14ac:dyDescent="0.2">
      <c r="B35" s="3"/>
      <c r="C35" s="3"/>
      <c r="D35" s="6"/>
      <c r="F35" s="16"/>
      <c r="G35" s="16"/>
      <c r="H35" s="3"/>
      <c r="I35" s="3"/>
    </row>
    <row r="36" spans="2:9" x14ac:dyDescent="0.2">
      <c r="B36" s="3"/>
      <c r="C36" s="3"/>
      <c r="D36" s="6"/>
    </row>
    <row r="37" spans="2:9" x14ac:dyDescent="0.2">
      <c r="B37" s="3"/>
      <c r="C37" s="3"/>
      <c r="D37" s="6"/>
      <c r="F37" s="16"/>
      <c r="G37" s="16"/>
      <c r="H37" s="3"/>
      <c r="I37" s="6"/>
    </row>
    <row r="38" spans="2:9" x14ac:dyDescent="0.2">
      <c r="B38" s="3"/>
      <c r="C38" s="3"/>
      <c r="D38" s="6"/>
      <c r="F38" s="16"/>
      <c r="G38" s="16"/>
      <c r="H38" s="3"/>
      <c r="I38" s="6"/>
    </row>
    <row r="39" spans="2:9" x14ac:dyDescent="0.2">
      <c r="B39" s="3"/>
      <c r="C39" s="3"/>
      <c r="D39" s="3"/>
      <c r="F39" s="16"/>
      <c r="G39" s="16"/>
      <c r="H39" s="3"/>
      <c r="I39" s="6"/>
    </row>
    <row r="40" spans="2:9" x14ac:dyDescent="0.2">
      <c r="B40" s="3"/>
      <c r="C40" s="3"/>
      <c r="D40" s="3"/>
      <c r="F40" s="16"/>
      <c r="G40" s="16"/>
      <c r="H40" s="3"/>
      <c r="I40" s="6"/>
    </row>
    <row r="41" spans="2:9" x14ac:dyDescent="0.2">
      <c r="B41" s="3"/>
      <c r="C41" s="3"/>
      <c r="D41" s="3"/>
      <c r="F41" s="16"/>
      <c r="G41" s="16"/>
      <c r="H41" s="3"/>
      <c r="I41" s="3"/>
    </row>
    <row r="42" spans="2:9" x14ac:dyDescent="0.2">
      <c r="B42" s="3"/>
      <c r="C42" s="3"/>
      <c r="D42" s="3"/>
      <c r="F42" s="16"/>
      <c r="G42" s="16"/>
      <c r="H42" s="3"/>
      <c r="I42" s="3"/>
    </row>
    <row r="43" spans="2:9" x14ac:dyDescent="0.2">
      <c r="B43" s="3"/>
      <c r="C43" s="3"/>
      <c r="D43" s="3"/>
      <c r="F43" s="16"/>
      <c r="G43" s="16"/>
      <c r="H43" s="3"/>
      <c r="I43" s="3"/>
    </row>
    <row r="44" spans="2:9" x14ac:dyDescent="0.2">
      <c r="B44" s="3"/>
      <c r="C44" s="3"/>
      <c r="D44" s="3"/>
      <c r="F44" s="16"/>
      <c r="G44" s="16"/>
      <c r="H44" s="3"/>
      <c r="I44" s="3"/>
    </row>
    <row r="45" spans="2:9" x14ac:dyDescent="0.2">
      <c r="F45" s="16"/>
      <c r="G45" s="16"/>
      <c r="H45" s="3"/>
      <c r="I45" s="3"/>
    </row>
    <row r="46" spans="2:9" x14ac:dyDescent="0.2">
      <c r="B46" s="3"/>
      <c r="C46" s="3"/>
      <c r="D46" s="7"/>
      <c r="F46" s="16"/>
      <c r="G46" s="16"/>
      <c r="H46" s="3"/>
      <c r="I46" s="3"/>
    </row>
    <row r="47" spans="2:9" x14ac:dyDescent="0.2">
      <c r="B47" s="3"/>
      <c r="C47" s="3"/>
      <c r="D47" s="7"/>
    </row>
    <row r="48" spans="2:9" x14ac:dyDescent="0.2">
      <c r="B48" s="3"/>
      <c r="C48" s="3"/>
      <c r="D48" s="7"/>
      <c r="F48" s="16"/>
      <c r="G48" s="16"/>
      <c r="H48" s="3"/>
      <c r="I48" s="6"/>
    </row>
    <row r="49" spans="2:9" x14ac:dyDescent="0.2">
      <c r="B49" s="3"/>
      <c r="C49" s="3"/>
      <c r="D49" s="7"/>
      <c r="F49" s="16"/>
      <c r="G49" s="16"/>
      <c r="H49" s="3"/>
      <c r="I49" s="6"/>
    </row>
    <row r="50" spans="2:9" x14ac:dyDescent="0.2">
      <c r="B50" s="3"/>
      <c r="C50" s="3"/>
      <c r="D50" s="3"/>
      <c r="F50" s="16"/>
      <c r="G50" s="16"/>
      <c r="H50" s="3"/>
      <c r="I50" s="6"/>
    </row>
    <row r="51" spans="2:9" x14ac:dyDescent="0.2">
      <c r="B51" s="3"/>
      <c r="C51" s="3"/>
      <c r="D51" s="3"/>
      <c r="F51" s="16"/>
      <c r="G51" s="16"/>
      <c r="H51" s="3"/>
      <c r="I51" s="6"/>
    </row>
    <row r="52" spans="2:9" x14ac:dyDescent="0.2">
      <c r="B52" s="3"/>
      <c r="C52" s="3"/>
      <c r="D52" s="3"/>
      <c r="F52" s="16"/>
      <c r="G52" s="16"/>
      <c r="H52" s="3"/>
      <c r="I52" s="3"/>
    </row>
    <row r="53" spans="2:9" x14ac:dyDescent="0.2">
      <c r="B53" s="3"/>
      <c r="C53" s="3"/>
      <c r="D53" s="3"/>
      <c r="F53" s="16"/>
      <c r="G53" s="16"/>
      <c r="H53" s="3"/>
      <c r="I53" s="3"/>
    </row>
    <row r="54" spans="2:9" x14ac:dyDescent="0.2">
      <c r="B54" s="3"/>
      <c r="C54" s="3"/>
      <c r="D54" s="3"/>
      <c r="F54" s="16"/>
      <c r="G54" s="16"/>
      <c r="H54" s="3"/>
      <c r="I54" s="3"/>
    </row>
    <row r="55" spans="2:9" x14ac:dyDescent="0.2">
      <c r="B55" s="3"/>
      <c r="C55" s="3"/>
      <c r="D55" s="3"/>
      <c r="F55" s="16"/>
      <c r="G55" s="16"/>
      <c r="H55" s="3"/>
      <c r="I55" s="3"/>
    </row>
    <row r="56" spans="2:9" x14ac:dyDescent="0.2">
      <c r="F56" s="16"/>
      <c r="G56" s="16"/>
      <c r="H56" s="3"/>
      <c r="I56" s="3"/>
    </row>
    <row r="57" spans="2:9" x14ac:dyDescent="0.2">
      <c r="B57" s="3"/>
      <c r="C57" s="3"/>
      <c r="D57" s="6"/>
      <c r="F57" s="16"/>
      <c r="G57" s="16"/>
      <c r="H57" s="3"/>
      <c r="I57" s="3"/>
    </row>
    <row r="58" spans="2:9" x14ac:dyDescent="0.2">
      <c r="B58" s="3"/>
      <c r="C58" s="3"/>
      <c r="D58" s="6"/>
    </row>
    <row r="59" spans="2:9" x14ac:dyDescent="0.2">
      <c r="B59" s="3"/>
      <c r="C59" s="3"/>
      <c r="D59" s="6"/>
      <c r="F59" s="16"/>
      <c r="G59" s="16"/>
      <c r="H59" s="3"/>
      <c r="I59" s="6"/>
    </row>
    <row r="60" spans="2:9" x14ac:dyDescent="0.2">
      <c r="B60" s="3"/>
      <c r="C60" s="3"/>
      <c r="D60" s="6"/>
      <c r="F60" s="16"/>
      <c r="G60" s="16"/>
      <c r="H60" s="3"/>
      <c r="I60" s="6"/>
    </row>
    <row r="61" spans="2:9" x14ac:dyDescent="0.2">
      <c r="B61" s="3"/>
      <c r="C61" s="3"/>
      <c r="D61" s="3"/>
      <c r="F61" s="16"/>
      <c r="G61" s="16"/>
      <c r="H61" s="3"/>
      <c r="I61" s="6"/>
    </row>
    <row r="62" spans="2:9" x14ac:dyDescent="0.2">
      <c r="B62" s="3"/>
      <c r="C62" s="3"/>
      <c r="D62" s="3"/>
      <c r="F62" s="16"/>
      <c r="G62" s="16"/>
      <c r="H62" s="3"/>
      <c r="I62" s="6"/>
    </row>
    <row r="63" spans="2:9" x14ac:dyDescent="0.2">
      <c r="B63" s="3"/>
      <c r="C63" s="3"/>
      <c r="D63" s="3"/>
      <c r="F63" s="16"/>
      <c r="G63" s="16"/>
      <c r="H63" s="3"/>
      <c r="I63" s="3"/>
    </row>
    <row r="64" spans="2:9" x14ac:dyDescent="0.2">
      <c r="B64" s="3"/>
      <c r="C64" s="3"/>
      <c r="D64" s="3"/>
      <c r="F64" s="16"/>
      <c r="G64" s="16"/>
      <c r="H64" s="3"/>
      <c r="I64" s="3"/>
    </row>
    <row r="65" spans="2:9" x14ac:dyDescent="0.2">
      <c r="B65" s="3"/>
      <c r="C65" s="3"/>
      <c r="D65" s="3"/>
      <c r="F65" s="16"/>
      <c r="G65" s="16"/>
      <c r="H65" s="3"/>
      <c r="I65" s="3"/>
    </row>
    <row r="66" spans="2:9" x14ac:dyDescent="0.2">
      <c r="B66" s="3"/>
      <c r="C66" s="3"/>
      <c r="D66" s="3"/>
      <c r="F66" s="16"/>
      <c r="G66" s="16"/>
      <c r="H66" s="3"/>
      <c r="I66" s="3"/>
    </row>
    <row r="67" spans="2:9" x14ac:dyDescent="0.2">
      <c r="F67" s="16"/>
      <c r="G67" s="16"/>
      <c r="H67" s="3"/>
      <c r="I67" s="3"/>
    </row>
    <row r="68" spans="2:9" x14ac:dyDescent="0.2">
      <c r="B68" s="3"/>
      <c r="C68" s="3"/>
      <c r="D68" s="6"/>
      <c r="F68" s="16"/>
      <c r="G68" s="16"/>
      <c r="H68" s="3"/>
      <c r="I68" s="3"/>
    </row>
    <row r="69" spans="2:9" x14ac:dyDescent="0.2">
      <c r="B69" s="3"/>
      <c r="C69" s="3"/>
      <c r="D69" s="6"/>
    </row>
    <row r="70" spans="2:9" x14ac:dyDescent="0.2">
      <c r="B70" s="3"/>
      <c r="C70" s="3"/>
      <c r="D70" s="6"/>
      <c r="F70" s="16"/>
      <c r="G70" s="16"/>
      <c r="H70" s="3"/>
      <c r="I70" s="6"/>
    </row>
    <row r="71" spans="2:9" x14ac:dyDescent="0.2">
      <c r="B71" s="3"/>
      <c r="C71" s="3"/>
      <c r="D71" s="6"/>
      <c r="F71" s="16"/>
      <c r="G71" s="16"/>
      <c r="H71" s="3"/>
      <c r="I71" s="6"/>
    </row>
    <row r="72" spans="2:9" x14ac:dyDescent="0.2">
      <c r="B72" s="3"/>
      <c r="C72" s="3"/>
      <c r="D72" s="3"/>
      <c r="F72" s="16"/>
      <c r="G72" s="16"/>
      <c r="H72" s="3"/>
      <c r="I72" s="6"/>
    </row>
    <row r="73" spans="2:9" x14ac:dyDescent="0.2">
      <c r="B73" s="3"/>
      <c r="C73" s="3"/>
      <c r="D73" s="3"/>
      <c r="F73" s="16"/>
      <c r="G73" s="16"/>
      <c r="H73" s="3"/>
      <c r="I73" s="6"/>
    </row>
    <row r="74" spans="2:9" x14ac:dyDescent="0.2">
      <c r="B74" s="3"/>
      <c r="D74" s="3"/>
      <c r="F74" s="16"/>
      <c r="G74" s="16"/>
      <c r="H74" s="3"/>
      <c r="I74" s="3"/>
    </row>
    <row r="75" spans="2:9" x14ac:dyDescent="0.2">
      <c r="B75" s="3"/>
      <c r="D75" s="3"/>
      <c r="F75" s="16"/>
      <c r="G75" s="16"/>
      <c r="H75" s="3"/>
      <c r="I75" s="3"/>
    </row>
    <row r="76" spans="2:9" x14ac:dyDescent="0.2">
      <c r="B76" s="3"/>
      <c r="D76" s="3"/>
      <c r="F76" s="16"/>
      <c r="G76" s="16"/>
      <c r="H76" s="3"/>
      <c r="I76" s="3"/>
    </row>
    <row r="77" spans="2:9" x14ac:dyDescent="0.2">
      <c r="B77" s="3"/>
      <c r="D77" s="3"/>
      <c r="F77" s="16"/>
      <c r="G77" s="16"/>
      <c r="H77" s="3"/>
      <c r="I77" s="3"/>
    </row>
    <row r="78" spans="2:9" x14ac:dyDescent="0.2">
      <c r="F78" s="16"/>
      <c r="G78" s="16"/>
      <c r="H78" s="3"/>
      <c r="I78" s="3"/>
    </row>
    <row r="79" spans="2:9" x14ac:dyDescent="0.2">
      <c r="B79" s="3"/>
      <c r="C79" s="3"/>
      <c r="D79" s="6"/>
      <c r="F79" s="16"/>
      <c r="G79" s="16"/>
      <c r="H79" s="3"/>
      <c r="I79" s="3"/>
    </row>
    <row r="80" spans="2:9" x14ac:dyDescent="0.2">
      <c r="B80" s="3"/>
      <c r="C80" s="3"/>
      <c r="D80" s="6"/>
    </row>
    <row r="81" spans="2:9" x14ac:dyDescent="0.2">
      <c r="B81" s="3"/>
      <c r="C81" s="3"/>
      <c r="D81" s="6"/>
      <c r="F81" s="16"/>
      <c r="G81" s="16"/>
      <c r="H81" s="3"/>
      <c r="I81" s="6"/>
    </row>
    <row r="82" spans="2:9" x14ac:dyDescent="0.2">
      <c r="B82" s="3"/>
      <c r="C82" s="3"/>
      <c r="D82" s="6"/>
      <c r="F82" s="16"/>
      <c r="G82" s="16"/>
      <c r="H82" s="3"/>
      <c r="I82" s="6"/>
    </row>
    <row r="83" spans="2:9" x14ac:dyDescent="0.2">
      <c r="B83" s="3"/>
      <c r="C83" s="3"/>
      <c r="D83" s="3"/>
      <c r="F83" s="16"/>
      <c r="G83" s="16"/>
      <c r="H83" s="3"/>
      <c r="I83" s="6"/>
    </row>
    <row r="84" spans="2:9" x14ac:dyDescent="0.2">
      <c r="B84" s="3"/>
      <c r="C84" s="3"/>
      <c r="D84" s="3"/>
      <c r="F84" s="16"/>
      <c r="G84" s="16"/>
      <c r="H84" s="3"/>
      <c r="I84" s="6"/>
    </row>
    <row r="85" spans="2:9" x14ac:dyDescent="0.2">
      <c r="B85" s="3"/>
      <c r="C85" s="3"/>
      <c r="D85" s="3"/>
      <c r="F85" s="16"/>
      <c r="G85" s="16"/>
      <c r="H85" s="3"/>
      <c r="I85" s="3"/>
    </row>
    <row r="86" spans="2:9" x14ac:dyDescent="0.2">
      <c r="B86" s="3"/>
      <c r="C86" s="3"/>
      <c r="D86" s="3"/>
      <c r="F86" s="16"/>
      <c r="G86" s="16"/>
      <c r="H86" s="3"/>
      <c r="I86" s="3"/>
    </row>
    <row r="87" spans="2:9" x14ac:dyDescent="0.2">
      <c r="B87" s="3"/>
      <c r="C87" s="3"/>
      <c r="D87" s="3"/>
      <c r="F87" s="16"/>
      <c r="G87" s="16"/>
      <c r="H87" s="3"/>
      <c r="I87" s="3"/>
    </row>
    <row r="88" spans="2:9" x14ac:dyDescent="0.2">
      <c r="B88" s="3"/>
      <c r="C88" s="3"/>
      <c r="D88" s="3"/>
      <c r="F88" s="16"/>
      <c r="G88" s="16"/>
      <c r="H88" s="3"/>
      <c r="I88" s="3"/>
    </row>
    <row r="89" spans="2:9" x14ac:dyDescent="0.2">
      <c r="F89" s="16"/>
      <c r="G89" s="16"/>
      <c r="H89" s="3"/>
      <c r="I89" s="3"/>
    </row>
    <row r="90" spans="2:9" x14ac:dyDescent="0.2">
      <c r="B90" s="3"/>
      <c r="C90" s="3"/>
      <c r="D90" s="6"/>
      <c r="F90" s="16"/>
      <c r="G90" s="16"/>
      <c r="H90" s="3"/>
      <c r="I90" s="3"/>
    </row>
    <row r="91" spans="2:9" x14ac:dyDescent="0.2">
      <c r="B91" s="3"/>
      <c r="C91" s="3"/>
      <c r="D91" s="6"/>
    </row>
    <row r="92" spans="2:9" x14ac:dyDescent="0.2">
      <c r="B92" s="3"/>
      <c r="C92" s="3"/>
      <c r="D92" s="6"/>
      <c r="F92" s="16"/>
      <c r="G92" s="16"/>
      <c r="H92" s="3"/>
      <c r="I92" s="6"/>
    </row>
    <row r="93" spans="2:9" x14ac:dyDescent="0.2">
      <c r="B93" s="3"/>
      <c r="C93" s="3"/>
      <c r="D93" s="6"/>
      <c r="F93" s="16"/>
      <c r="G93" s="16"/>
      <c r="H93" s="3"/>
      <c r="I93" s="6"/>
    </row>
    <row r="94" spans="2:9" x14ac:dyDescent="0.2">
      <c r="B94" s="3"/>
      <c r="C94" s="3"/>
      <c r="D94" s="3"/>
      <c r="F94" s="16"/>
      <c r="G94" s="16"/>
      <c r="H94" s="3"/>
      <c r="I94" s="6"/>
    </row>
    <row r="95" spans="2:9" x14ac:dyDescent="0.2">
      <c r="B95" s="3"/>
      <c r="C95" s="3"/>
      <c r="D95" s="3"/>
      <c r="F95" s="16"/>
      <c r="G95" s="16"/>
      <c r="H95" s="3"/>
      <c r="I95" s="6"/>
    </row>
    <row r="96" spans="2:9" x14ac:dyDescent="0.2">
      <c r="B96" s="3"/>
      <c r="C96" s="3"/>
      <c r="D96" s="3"/>
      <c r="F96" s="16"/>
      <c r="G96" s="16"/>
      <c r="H96" s="3"/>
      <c r="I96" s="3"/>
    </row>
    <row r="97" spans="2:9" x14ac:dyDescent="0.2">
      <c r="B97" s="3"/>
      <c r="C97" s="3"/>
      <c r="D97" s="3"/>
      <c r="F97" s="16"/>
      <c r="G97" s="16"/>
      <c r="H97" s="3"/>
      <c r="I97" s="3"/>
    </row>
    <row r="98" spans="2:9" x14ac:dyDescent="0.2">
      <c r="B98" s="3"/>
      <c r="C98" s="3"/>
      <c r="D98" s="3"/>
      <c r="F98" s="16"/>
      <c r="G98" s="16"/>
      <c r="H98" s="3"/>
      <c r="I98" s="3"/>
    </row>
    <row r="99" spans="2:9" x14ac:dyDescent="0.2">
      <c r="B99" s="3"/>
      <c r="C99" s="3"/>
      <c r="D99" s="3"/>
      <c r="F99" s="16"/>
      <c r="G99" s="16"/>
      <c r="H99" s="3"/>
      <c r="I99" s="3"/>
    </row>
    <row r="100" spans="2:9" x14ac:dyDescent="0.2">
      <c r="F100" s="16"/>
      <c r="G100" s="16"/>
      <c r="H100" s="3"/>
      <c r="I100" s="3"/>
    </row>
    <row r="101" spans="2:9" x14ac:dyDescent="0.2">
      <c r="B101" s="3"/>
      <c r="C101" s="3"/>
      <c r="D101" s="4"/>
      <c r="F101" s="16"/>
      <c r="G101" s="16"/>
      <c r="H101" s="3"/>
      <c r="I101" s="3"/>
    </row>
    <row r="102" spans="2:9" x14ac:dyDescent="0.2">
      <c r="B102" s="3"/>
      <c r="C102" s="3"/>
      <c r="D102" s="6"/>
    </row>
    <row r="103" spans="2:9" x14ac:dyDescent="0.2">
      <c r="B103" s="3"/>
      <c r="C103" s="3"/>
      <c r="D103" s="4"/>
      <c r="F103" s="16"/>
      <c r="G103" s="16"/>
      <c r="H103" s="3"/>
      <c r="I103" s="4"/>
    </row>
    <row r="104" spans="2:9" x14ac:dyDescent="0.2">
      <c r="B104" s="3"/>
      <c r="C104" s="3"/>
      <c r="D104" s="4"/>
      <c r="F104" s="16"/>
      <c r="G104" s="16"/>
      <c r="H104" s="3"/>
      <c r="I104" s="6"/>
    </row>
    <row r="105" spans="2:9" x14ac:dyDescent="0.2">
      <c r="B105" s="3"/>
      <c r="C105" s="3"/>
      <c r="D105" s="3"/>
      <c r="F105" s="16"/>
      <c r="G105" s="16"/>
      <c r="H105" s="3"/>
      <c r="I105" s="4"/>
    </row>
    <row r="106" spans="2:9" x14ac:dyDescent="0.2">
      <c r="B106" s="3"/>
      <c r="C106" s="3"/>
      <c r="D106" s="3"/>
      <c r="F106" s="16"/>
      <c r="G106" s="16"/>
      <c r="H106" s="3"/>
      <c r="I106" s="4"/>
    </row>
    <row r="107" spans="2:9" x14ac:dyDescent="0.2">
      <c r="B107" s="3"/>
      <c r="C107" s="3"/>
      <c r="D107" s="3"/>
      <c r="F107" s="16"/>
      <c r="G107" s="16"/>
      <c r="H107" s="3"/>
      <c r="I107" s="3"/>
    </row>
    <row r="108" spans="2:9" x14ac:dyDescent="0.2">
      <c r="B108" s="3"/>
      <c r="C108" s="3"/>
      <c r="D108" s="3"/>
      <c r="F108" s="16"/>
      <c r="G108" s="16"/>
      <c r="H108" s="3"/>
      <c r="I108" s="3"/>
    </row>
    <row r="109" spans="2:9" x14ac:dyDescent="0.2">
      <c r="B109" s="3"/>
      <c r="C109" s="3"/>
      <c r="D109" s="3"/>
      <c r="F109" s="16"/>
      <c r="G109" s="16"/>
      <c r="H109" s="3"/>
      <c r="I109" s="3"/>
    </row>
    <row r="110" spans="2:9" x14ac:dyDescent="0.2">
      <c r="B110" s="3"/>
      <c r="C110" s="3"/>
      <c r="D110" s="3"/>
      <c r="F110" s="16"/>
      <c r="G110" s="16"/>
      <c r="H110" s="3"/>
      <c r="I110" s="3"/>
    </row>
    <row r="111" spans="2:9" x14ac:dyDescent="0.2">
      <c r="F111" s="16"/>
      <c r="G111" s="16"/>
      <c r="H111" s="3"/>
      <c r="I111" s="3"/>
    </row>
    <row r="112" spans="2:9" x14ac:dyDescent="0.2">
      <c r="B112" s="3"/>
      <c r="C112" s="3"/>
      <c r="D112" s="6"/>
      <c r="F112" s="16"/>
      <c r="G112" s="16"/>
      <c r="H112" s="3"/>
      <c r="I112" s="3"/>
    </row>
    <row r="113" spans="2:9" x14ac:dyDescent="0.2">
      <c r="B113" s="3"/>
      <c r="C113" s="3"/>
      <c r="D113" s="6"/>
    </row>
    <row r="114" spans="2:9" x14ac:dyDescent="0.2">
      <c r="B114" s="3"/>
      <c r="C114" s="3"/>
      <c r="D114" s="6"/>
      <c r="F114" s="16"/>
      <c r="G114" s="16"/>
      <c r="H114" s="3"/>
      <c r="I114" s="6"/>
    </row>
    <row r="115" spans="2:9" x14ac:dyDescent="0.2">
      <c r="B115" s="3"/>
      <c r="C115" s="3"/>
      <c r="D115" s="6"/>
      <c r="F115" s="16"/>
      <c r="G115" s="16"/>
      <c r="H115" s="3"/>
      <c r="I115" s="6"/>
    </row>
    <row r="116" spans="2:9" x14ac:dyDescent="0.2">
      <c r="B116" s="3"/>
      <c r="C116" s="3"/>
      <c r="D116" s="3"/>
      <c r="F116" s="16"/>
      <c r="G116" s="16"/>
      <c r="H116" s="3"/>
      <c r="I116" s="6"/>
    </row>
    <row r="117" spans="2:9" x14ac:dyDescent="0.2">
      <c r="B117" s="3"/>
      <c r="C117" s="3"/>
      <c r="D117" s="3"/>
      <c r="F117" s="16"/>
      <c r="G117" s="16"/>
      <c r="H117" s="3"/>
      <c r="I117" s="6"/>
    </row>
    <row r="118" spans="2:9" x14ac:dyDescent="0.2">
      <c r="B118" s="3"/>
      <c r="C118" s="3"/>
      <c r="D118" s="3"/>
      <c r="F118" s="16"/>
      <c r="G118" s="16"/>
      <c r="H118" s="3"/>
      <c r="I118" s="3"/>
    </row>
    <row r="119" spans="2:9" x14ac:dyDescent="0.2">
      <c r="B119" s="3"/>
      <c r="C119" s="3"/>
      <c r="D119" s="3"/>
      <c r="F119" s="16"/>
      <c r="G119" s="16"/>
      <c r="H119" s="3"/>
      <c r="I119" s="3"/>
    </row>
    <row r="120" spans="2:9" x14ac:dyDescent="0.2">
      <c r="B120" s="3"/>
      <c r="C120" s="3"/>
      <c r="D120" s="3"/>
      <c r="F120" s="16"/>
      <c r="G120" s="16"/>
      <c r="H120" s="3"/>
      <c r="I120" s="3"/>
    </row>
    <row r="121" spans="2:9" x14ac:dyDescent="0.2">
      <c r="B121" s="3"/>
      <c r="C121" s="3"/>
      <c r="D121" s="3"/>
      <c r="F121" s="16"/>
      <c r="G121" s="16"/>
      <c r="H121" s="3"/>
      <c r="I121" s="3"/>
    </row>
    <row r="122" spans="2:9" x14ac:dyDescent="0.2">
      <c r="F122" s="16"/>
      <c r="G122" s="16"/>
      <c r="H122" s="3"/>
      <c r="I122" s="3"/>
    </row>
    <row r="123" spans="2:9" x14ac:dyDescent="0.2">
      <c r="B123" s="3"/>
      <c r="C123" s="3"/>
      <c r="D123" s="6"/>
      <c r="F123" s="16"/>
      <c r="G123" s="16"/>
      <c r="H123" s="3"/>
      <c r="I123" s="3"/>
    </row>
    <row r="124" spans="2:9" x14ac:dyDescent="0.2">
      <c r="B124" s="3"/>
      <c r="C124" s="3"/>
      <c r="D124" s="6"/>
    </row>
    <row r="125" spans="2:9" x14ac:dyDescent="0.2">
      <c r="B125" s="3"/>
      <c r="C125" s="3"/>
      <c r="D125" s="6"/>
      <c r="F125" s="16"/>
      <c r="G125" s="16"/>
      <c r="H125" s="3"/>
      <c r="I125" s="6"/>
    </row>
    <row r="126" spans="2:9" x14ac:dyDescent="0.2">
      <c r="B126" s="3"/>
      <c r="C126" s="3"/>
      <c r="D126" s="6"/>
      <c r="F126" s="16"/>
      <c r="G126" s="16"/>
      <c r="H126" s="3"/>
      <c r="I126" s="6"/>
    </row>
    <row r="127" spans="2:9" x14ac:dyDescent="0.2">
      <c r="B127" s="3"/>
      <c r="C127" s="3"/>
      <c r="D127" s="3"/>
      <c r="F127" s="16"/>
      <c r="G127" s="16"/>
      <c r="H127" s="3"/>
      <c r="I127" s="6"/>
    </row>
    <row r="128" spans="2:9" x14ac:dyDescent="0.2">
      <c r="B128" s="3"/>
      <c r="C128" s="3"/>
      <c r="D128" s="3"/>
      <c r="F128" s="16"/>
      <c r="G128" s="16"/>
      <c r="H128" s="3"/>
      <c r="I128" s="6"/>
    </row>
    <row r="129" spans="2:9" x14ac:dyDescent="0.2">
      <c r="B129" s="3"/>
      <c r="C129" s="3"/>
      <c r="D129" s="3"/>
      <c r="F129" s="16"/>
      <c r="G129" s="16"/>
      <c r="H129" s="3"/>
      <c r="I129" s="3"/>
    </row>
    <row r="130" spans="2:9" x14ac:dyDescent="0.2">
      <c r="B130" s="3"/>
      <c r="C130" s="3"/>
      <c r="D130" s="3"/>
      <c r="F130" s="16"/>
      <c r="G130" s="16"/>
      <c r="H130" s="3"/>
      <c r="I130" s="3"/>
    </row>
    <row r="131" spans="2:9" x14ac:dyDescent="0.2">
      <c r="B131" s="3"/>
      <c r="C131" s="3"/>
      <c r="D131" s="3"/>
      <c r="F131" s="16"/>
      <c r="G131" s="16"/>
      <c r="H131" s="3"/>
      <c r="I131" s="3"/>
    </row>
    <row r="132" spans="2:9" x14ac:dyDescent="0.2">
      <c r="B132" s="3"/>
      <c r="C132" s="3"/>
      <c r="D132" s="3"/>
      <c r="F132" s="16"/>
      <c r="G132" s="16"/>
      <c r="H132" s="3"/>
      <c r="I132" s="3"/>
    </row>
    <row r="133" spans="2:9" x14ac:dyDescent="0.2">
      <c r="F133" s="16"/>
      <c r="G133" s="16"/>
      <c r="H133" s="3"/>
      <c r="I133" s="3"/>
    </row>
    <row r="134" spans="2:9" x14ac:dyDescent="0.2">
      <c r="B134" s="3"/>
      <c r="C134" s="3"/>
      <c r="D134" s="6"/>
      <c r="F134" s="16"/>
      <c r="G134" s="16"/>
      <c r="H134" s="3"/>
      <c r="I134" s="3"/>
    </row>
    <row r="135" spans="2:9" x14ac:dyDescent="0.2">
      <c r="B135" s="3"/>
      <c r="C135" s="3"/>
      <c r="D135" s="6"/>
    </row>
    <row r="136" spans="2:9" x14ac:dyDescent="0.2">
      <c r="B136" s="3"/>
      <c r="C136" s="3"/>
      <c r="D136" s="6"/>
      <c r="F136" s="16"/>
      <c r="G136" s="16"/>
      <c r="H136" s="3"/>
      <c r="I136" s="6"/>
    </row>
    <row r="137" spans="2:9" x14ac:dyDescent="0.2">
      <c r="B137" s="3"/>
      <c r="C137" s="3"/>
      <c r="D137" s="6"/>
      <c r="F137" s="16"/>
      <c r="G137" s="16"/>
      <c r="H137" s="3"/>
      <c r="I137" s="6"/>
    </row>
    <row r="138" spans="2:9" x14ac:dyDescent="0.2">
      <c r="B138" s="3"/>
      <c r="C138" s="3"/>
      <c r="D138" s="3"/>
      <c r="F138" s="16"/>
      <c r="G138" s="16"/>
      <c r="H138" s="3"/>
      <c r="I138" s="6"/>
    </row>
    <row r="139" spans="2:9" x14ac:dyDescent="0.2">
      <c r="B139" s="3"/>
      <c r="C139" s="3"/>
      <c r="D139" s="3"/>
      <c r="F139" s="16"/>
      <c r="G139" s="16"/>
      <c r="H139" s="3"/>
      <c r="I139" s="6"/>
    </row>
    <row r="140" spans="2:9" x14ac:dyDescent="0.2">
      <c r="B140" s="3"/>
      <c r="C140" s="3"/>
      <c r="D140" s="3"/>
      <c r="F140" s="16"/>
      <c r="G140" s="16"/>
      <c r="H140" s="3"/>
      <c r="I140" s="3"/>
    </row>
    <row r="141" spans="2:9" x14ac:dyDescent="0.2">
      <c r="B141" s="3"/>
      <c r="C141" s="3"/>
      <c r="D141" s="3"/>
      <c r="F141" s="16"/>
      <c r="G141" s="16"/>
      <c r="H141" s="3"/>
      <c r="I141" s="3"/>
    </row>
    <row r="142" spans="2:9" x14ac:dyDescent="0.2">
      <c r="B142" s="3"/>
      <c r="C142" s="3"/>
      <c r="D142" s="3"/>
      <c r="F142" s="16"/>
      <c r="G142" s="16"/>
      <c r="H142" s="3"/>
      <c r="I142" s="3"/>
    </row>
    <row r="143" spans="2:9" x14ac:dyDescent="0.2">
      <c r="B143" s="3"/>
      <c r="C143" s="3"/>
      <c r="D143" s="3"/>
      <c r="F143" s="16"/>
      <c r="G143" s="16"/>
      <c r="H143" s="3"/>
      <c r="I143" s="3"/>
    </row>
    <row r="144" spans="2:9" x14ac:dyDescent="0.2">
      <c r="F144" s="16"/>
      <c r="G144" s="16"/>
      <c r="H144" s="3"/>
      <c r="I144" s="3"/>
    </row>
    <row r="145" spans="2:9" x14ac:dyDescent="0.2">
      <c r="B145" s="3"/>
      <c r="C145" s="3"/>
      <c r="D145" s="6"/>
      <c r="F145" s="16"/>
      <c r="G145" s="16"/>
      <c r="H145" s="3"/>
      <c r="I145" s="3"/>
    </row>
    <row r="146" spans="2:9" x14ac:dyDescent="0.2">
      <c r="B146" s="3"/>
      <c r="C146" s="3"/>
      <c r="D146" s="6"/>
    </row>
    <row r="147" spans="2:9" x14ac:dyDescent="0.2">
      <c r="B147" s="3"/>
      <c r="C147" s="3"/>
      <c r="D147" s="6"/>
      <c r="F147" s="16"/>
      <c r="G147" s="16"/>
      <c r="H147" s="3"/>
      <c r="I147" s="6"/>
    </row>
    <row r="148" spans="2:9" x14ac:dyDescent="0.2">
      <c r="B148" s="3"/>
      <c r="C148" s="3"/>
      <c r="D148" s="6"/>
      <c r="F148" s="16"/>
      <c r="G148" s="16"/>
      <c r="H148" s="3"/>
      <c r="I148" s="6"/>
    </row>
    <row r="149" spans="2:9" x14ac:dyDescent="0.2">
      <c r="B149" s="3"/>
      <c r="C149" s="3"/>
      <c r="D149" s="3"/>
      <c r="F149" s="16"/>
      <c r="G149" s="16"/>
      <c r="H149" s="3"/>
      <c r="I149" s="6"/>
    </row>
    <row r="150" spans="2:9" x14ac:dyDescent="0.2">
      <c r="B150" s="3"/>
      <c r="C150" s="3"/>
      <c r="D150" s="3"/>
      <c r="F150" s="16"/>
      <c r="G150" s="16"/>
      <c r="H150" s="3"/>
      <c r="I150" s="6"/>
    </row>
    <row r="151" spans="2:9" x14ac:dyDescent="0.2">
      <c r="B151" s="3"/>
      <c r="D151" s="3"/>
      <c r="F151" s="16"/>
      <c r="G151" s="16"/>
      <c r="H151" s="3"/>
      <c r="I151" s="3"/>
    </row>
    <row r="152" spans="2:9" x14ac:dyDescent="0.2">
      <c r="B152" s="3"/>
      <c r="D152" s="3"/>
      <c r="F152" s="16"/>
      <c r="G152" s="16"/>
      <c r="H152" s="3"/>
      <c r="I152" s="3"/>
    </row>
    <row r="153" spans="2:9" x14ac:dyDescent="0.2">
      <c r="B153" s="3"/>
      <c r="D153" s="3"/>
      <c r="F153" s="16"/>
      <c r="G153" s="16"/>
      <c r="I153" s="3"/>
    </row>
    <row r="154" spans="2:9" x14ac:dyDescent="0.2">
      <c r="B154" s="3"/>
      <c r="D154" s="3"/>
      <c r="F154" s="16"/>
      <c r="G154" s="16"/>
      <c r="I154" s="3"/>
    </row>
    <row r="155" spans="2:9" x14ac:dyDescent="0.2">
      <c r="F155" s="16"/>
      <c r="G155" s="16"/>
      <c r="I155" s="3"/>
    </row>
    <row r="156" spans="2:9" x14ac:dyDescent="0.2">
      <c r="B156" s="3"/>
      <c r="C156" s="3"/>
      <c r="D156" s="4"/>
      <c r="F156" s="16"/>
      <c r="G156" s="16"/>
      <c r="I156" s="3"/>
    </row>
    <row r="157" spans="2:9" x14ac:dyDescent="0.2">
      <c r="B157" s="3"/>
      <c r="C157" s="3"/>
      <c r="D157" s="6"/>
    </row>
    <row r="158" spans="2:9" x14ac:dyDescent="0.2">
      <c r="B158" s="3"/>
      <c r="C158" s="3"/>
      <c r="D158" s="4"/>
      <c r="F158" s="16"/>
      <c r="G158" s="16"/>
      <c r="H158" s="3"/>
      <c r="I158" s="4"/>
    </row>
    <row r="159" spans="2:9" x14ac:dyDescent="0.2">
      <c r="B159" s="3"/>
      <c r="C159" s="3"/>
      <c r="D159" s="4"/>
      <c r="F159" s="16"/>
      <c r="G159" s="16"/>
      <c r="H159" s="3"/>
      <c r="I159" s="6"/>
    </row>
    <row r="160" spans="2:9" x14ac:dyDescent="0.2">
      <c r="B160" s="3"/>
      <c r="C160" s="3"/>
      <c r="D160" s="3"/>
      <c r="F160" s="16"/>
      <c r="G160" s="16"/>
      <c r="H160" s="3"/>
      <c r="I160" s="4"/>
    </row>
    <row r="161" spans="2:9" x14ac:dyDescent="0.2">
      <c r="B161" s="3"/>
      <c r="C161" s="3"/>
      <c r="D161" s="3"/>
      <c r="F161" s="16"/>
      <c r="G161" s="16"/>
      <c r="H161" s="3"/>
      <c r="I161" s="4"/>
    </row>
    <row r="162" spans="2:9" x14ac:dyDescent="0.2">
      <c r="B162" s="3"/>
      <c r="C162" s="3"/>
      <c r="D162" s="3"/>
      <c r="F162" s="16"/>
      <c r="G162" s="16"/>
      <c r="H162" s="3"/>
      <c r="I162" s="3"/>
    </row>
    <row r="163" spans="2:9" x14ac:dyDescent="0.2">
      <c r="B163" s="3"/>
      <c r="C163" s="3"/>
      <c r="D163" s="3"/>
      <c r="F163" s="16"/>
      <c r="G163" s="16"/>
      <c r="H163" s="3"/>
      <c r="I163" s="3"/>
    </row>
    <row r="164" spans="2:9" x14ac:dyDescent="0.2">
      <c r="B164" s="3"/>
      <c r="C164" s="3"/>
      <c r="D164" s="3"/>
      <c r="F164" s="16"/>
      <c r="G164" s="16"/>
      <c r="H164" s="3"/>
      <c r="I164" s="3"/>
    </row>
    <row r="165" spans="2:9" x14ac:dyDescent="0.2">
      <c r="B165" s="3"/>
      <c r="C165" s="3"/>
      <c r="D165" s="3"/>
      <c r="F165" s="16"/>
      <c r="G165" s="16"/>
      <c r="H165" s="3"/>
      <c r="I165" s="3"/>
    </row>
    <row r="166" spans="2:9" x14ac:dyDescent="0.2">
      <c r="F166" s="16"/>
      <c r="G166" s="16"/>
      <c r="H166" s="3"/>
      <c r="I166" s="3"/>
    </row>
    <row r="167" spans="2:9" x14ac:dyDescent="0.2">
      <c r="B167" s="3"/>
      <c r="C167" s="3"/>
      <c r="D167" s="6"/>
      <c r="F167" s="16"/>
      <c r="G167" s="16"/>
      <c r="H167" s="3"/>
      <c r="I167" s="3"/>
    </row>
    <row r="168" spans="2:9" x14ac:dyDescent="0.2">
      <c r="B168" s="3"/>
      <c r="C168" s="3"/>
      <c r="D168" s="6"/>
    </row>
    <row r="169" spans="2:9" x14ac:dyDescent="0.2">
      <c r="B169" s="3"/>
      <c r="C169" s="3"/>
      <c r="D169" s="6"/>
      <c r="F169" s="16"/>
      <c r="G169" s="16"/>
      <c r="H169" s="3"/>
      <c r="I169" s="6"/>
    </row>
    <row r="170" spans="2:9" x14ac:dyDescent="0.2">
      <c r="B170" s="3"/>
      <c r="C170" s="3"/>
      <c r="D170" s="6"/>
      <c r="F170" s="16"/>
      <c r="G170" s="16"/>
      <c r="H170" s="3"/>
      <c r="I170" s="6"/>
    </row>
    <row r="171" spans="2:9" x14ac:dyDescent="0.2">
      <c r="B171" s="3"/>
      <c r="C171" s="3"/>
      <c r="D171" s="3"/>
      <c r="F171" s="16"/>
      <c r="G171" s="16"/>
      <c r="H171" s="3"/>
      <c r="I171" s="6"/>
    </row>
    <row r="172" spans="2:9" x14ac:dyDescent="0.2">
      <c r="B172" s="3"/>
      <c r="C172" s="3"/>
      <c r="D172" s="3"/>
      <c r="F172" s="16"/>
      <c r="G172" s="16"/>
      <c r="H172" s="3"/>
      <c r="I172" s="6"/>
    </row>
    <row r="173" spans="2:9" x14ac:dyDescent="0.2">
      <c r="B173" s="3"/>
      <c r="C173" s="3"/>
      <c r="D173" s="3"/>
      <c r="F173" s="16"/>
      <c r="G173" s="16"/>
      <c r="H173" s="3"/>
      <c r="I173" s="3"/>
    </row>
    <row r="174" spans="2:9" x14ac:dyDescent="0.2">
      <c r="B174" s="3"/>
      <c r="C174" s="3"/>
      <c r="D174" s="3"/>
      <c r="F174" s="16"/>
      <c r="G174" s="16"/>
      <c r="H174" s="3"/>
      <c r="I174" s="3"/>
    </row>
    <row r="175" spans="2:9" x14ac:dyDescent="0.2">
      <c r="B175" s="3"/>
      <c r="C175" s="3"/>
      <c r="D175" s="3"/>
      <c r="F175" s="16"/>
      <c r="G175" s="16"/>
      <c r="H175" s="3"/>
      <c r="I175" s="3"/>
    </row>
    <row r="176" spans="2:9" x14ac:dyDescent="0.2">
      <c r="B176" s="3"/>
      <c r="C176" s="3"/>
      <c r="D176" s="3"/>
      <c r="F176" s="16"/>
      <c r="G176" s="16"/>
      <c r="H176" s="3"/>
      <c r="I176" s="3"/>
    </row>
    <row r="177" spans="2:9" x14ac:dyDescent="0.2">
      <c r="F177" s="16"/>
      <c r="G177" s="16"/>
      <c r="H177" s="3"/>
      <c r="I177" s="3"/>
    </row>
    <row r="178" spans="2:9" x14ac:dyDescent="0.2">
      <c r="B178" s="3"/>
      <c r="C178" s="3"/>
      <c r="D178" s="6"/>
      <c r="F178" s="16"/>
      <c r="G178" s="16"/>
      <c r="H178" s="3"/>
      <c r="I178" s="3"/>
    </row>
    <row r="179" spans="2:9" x14ac:dyDescent="0.2">
      <c r="B179" s="3"/>
      <c r="C179" s="3"/>
      <c r="D179" s="6"/>
    </row>
    <row r="180" spans="2:9" x14ac:dyDescent="0.2">
      <c r="B180" s="3"/>
      <c r="C180" s="3"/>
      <c r="D180" s="6"/>
      <c r="F180" s="16"/>
      <c r="G180" s="16"/>
      <c r="H180" s="3"/>
      <c r="I180" s="6"/>
    </row>
    <row r="181" spans="2:9" x14ac:dyDescent="0.2">
      <c r="B181" s="3"/>
      <c r="C181" s="3"/>
      <c r="D181" s="6"/>
      <c r="F181" s="16"/>
      <c r="G181" s="16"/>
      <c r="H181" s="3"/>
      <c r="I181" s="6"/>
    </row>
    <row r="182" spans="2:9" x14ac:dyDescent="0.2">
      <c r="B182" s="3"/>
      <c r="C182" s="3"/>
      <c r="D182" s="3"/>
      <c r="F182" s="16"/>
      <c r="G182" s="16"/>
      <c r="H182" s="3"/>
      <c r="I182" s="6"/>
    </row>
    <row r="183" spans="2:9" x14ac:dyDescent="0.2">
      <c r="B183" s="3"/>
      <c r="C183" s="3"/>
      <c r="D183" s="3"/>
      <c r="F183" s="16"/>
      <c r="G183" s="16"/>
      <c r="H183" s="3"/>
      <c r="I183" s="6"/>
    </row>
    <row r="184" spans="2:9" x14ac:dyDescent="0.2">
      <c r="B184" s="3"/>
      <c r="C184" s="3"/>
      <c r="D184" s="3"/>
      <c r="F184" s="16"/>
      <c r="G184" s="16"/>
      <c r="H184" s="3"/>
      <c r="I184" s="3"/>
    </row>
    <row r="185" spans="2:9" x14ac:dyDescent="0.2">
      <c r="B185" s="3"/>
      <c r="C185" s="3"/>
      <c r="D185" s="3"/>
      <c r="F185" s="16"/>
      <c r="G185" s="16"/>
      <c r="H185" s="3"/>
      <c r="I185" s="3"/>
    </row>
    <row r="186" spans="2:9" x14ac:dyDescent="0.2">
      <c r="B186" s="3"/>
      <c r="C186" s="3"/>
      <c r="D186" s="3"/>
      <c r="F186" s="16"/>
      <c r="G186" s="16"/>
      <c r="H186" s="3"/>
      <c r="I186" s="3"/>
    </row>
    <row r="187" spans="2:9" x14ac:dyDescent="0.2">
      <c r="B187" s="3"/>
      <c r="C187" s="3"/>
      <c r="D187" s="3"/>
      <c r="F187" s="16"/>
      <c r="G187" s="16"/>
      <c r="H187" s="3"/>
      <c r="I187" s="3"/>
    </row>
    <row r="188" spans="2:9" x14ac:dyDescent="0.2">
      <c r="F188" s="16"/>
      <c r="G188" s="16"/>
      <c r="H188" s="3"/>
      <c r="I188" s="3"/>
    </row>
    <row r="189" spans="2:9" x14ac:dyDescent="0.2">
      <c r="B189" s="3"/>
      <c r="C189" s="3"/>
      <c r="D189" s="6"/>
      <c r="F189" s="16"/>
      <c r="G189" s="16"/>
      <c r="H189" s="3"/>
      <c r="I189" s="3"/>
    </row>
    <row r="190" spans="2:9" x14ac:dyDescent="0.2">
      <c r="B190" s="3"/>
      <c r="C190" s="3"/>
      <c r="D190" s="6"/>
    </row>
    <row r="191" spans="2:9" x14ac:dyDescent="0.2">
      <c r="B191" s="3"/>
      <c r="C191" s="3"/>
      <c r="D191" s="6"/>
      <c r="F191" s="16"/>
      <c r="G191" s="16"/>
      <c r="H191" s="3"/>
      <c r="I191" s="6"/>
    </row>
    <row r="192" spans="2:9" x14ac:dyDescent="0.2">
      <c r="B192" s="3"/>
      <c r="C192" s="3"/>
      <c r="D192" s="6"/>
      <c r="F192" s="16"/>
      <c r="G192" s="16"/>
      <c r="H192" s="3"/>
      <c r="I192" s="6"/>
    </row>
    <row r="193" spans="2:9" x14ac:dyDescent="0.2">
      <c r="B193" s="3"/>
      <c r="C193" s="3"/>
      <c r="D193" s="3"/>
      <c r="F193" s="16"/>
      <c r="G193" s="16"/>
      <c r="H193" s="3"/>
      <c r="I193" s="6"/>
    </row>
    <row r="194" spans="2:9" x14ac:dyDescent="0.2">
      <c r="B194" s="3"/>
      <c r="C194" s="3"/>
      <c r="D194" s="3"/>
      <c r="F194" s="16"/>
      <c r="G194" s="16"/>
      <c r="H194" s="3"/>
      <c r="I194" s="6"/>
    </row>
    <row r="195" spans="2:9" x14ac:dyDescent="0.2">
      <c r="B195" s="3"/>
      <c r="C195" s="3"/>
      <c r="D195" s="3"/>
      <c r="F195" s="16"/>
      <c r="G195" s="16"/>
      <c r="H195" s="3"/>
      <c r="I195" s="3"/>
    </row>
    <row r="196" spans="2:9" x14ac:dyDescent="0.2">
      <c r="B196" s="3"/>
      <c r="C196" s="3"/>
      <c r="D196" s="3"/>
      <c r="F196" s="16"/>
      <c r="G196" s="16"/>
      <c r="H196" s="3"/>
      <c r="I196" s="3"/>
    </row>
    <row r="197" spans="2:9" x14ac:dyDescent="0.2">
      <c r="B197" s="3"/>
      <c r="C197" s="3"/>
      <c r="D197" s="3"/>
      <c r="F197" s="16"/>
      <c r="G197" s="16"/>
      <c r="I197" s="3"/>
    </row>
    <row r="198" spans="2:9" x14ac:dyDescent="0.2">
      <c r="B198" s="3"/>
      <c r="C198" s="3"/>
      <c r="D198" s="3"/>
      <c r="F198" s="16"/>
      <c r="G198" s="16"/>
      <c r="I198" s="3"/>
    </row>
    <row r="199" spans="2:9" x14ac:dyDescent="0.2">
      <c r="F199" s="16"/>
      <c r="G199" s="16"/>
      <c r="I199" s="3"/>
    </row>
    <row r="200" spans="2:9" x14ac:dyDescent="0.2">
      <c r="B200" s="3"/>
      <c r="C200" s="3"/>
      <c r="D200" s="6"/>
      <c r="F200" s="16"/>
      <c r="G200" s="16"/>
      <c r="I200" s="3"/>
    </row>
    <row r="201" spans="2:9" x14ac:dyDescent="0.2">
      <c r="B201" s="3"/>
      <c r="C201" s="3"/>
      <c r="D201" s="6"/>
    </row>
    <row r="202" spans="2:9" x14ac:dyDescent="0.2">
      <c r="B202" s="3"/>
      <c r="C202" s="3"/>
      <c r="D202" s="6"/>
      <c r="F202" s="16"/>
      <c r="G202" s="16"/>
      <c r="H202" s="3"/>
      <c r="I202" s="6"/>
    </row>
    <row r="203" spans="2:9" x14ac:dyDescent="0.2">
      <c r="B203" s="3"/>
      <c r="C203" s="3"/>
      <c r="D203" s="6"/>
      <c r="F203" s="16"/>
      <c r="G203" s="16"/>
      <c r="H203" s="3"/>
      <c r="I203" s="6"/>
    </row>
    <row r="204" spans="2:9" x14ac:dyDescent="0.2">
      <c r="B204" s="3"/>
      <c r="C204" s="3"/>
      <c r="D204" s="3"/>
      <c r="F204" s="16"/>
      <c r="G204" s="16"/>
      <c r="H204" s="3"/>
      <c r="I204" s="6"/>
    </row>
    <row r="205" spans="2:9" x14ac:dyDescent="0.2">
      <c r="B205" s="3"/>
      <c r="C205" s="3"/>
      <c r="D205" s="3"/>
      <c r="F205" s="16"/>
      <c r="G205" s="16"/>
      <c r="H205" s="3"/>
      <c r="I205" s="6"/>
    </row>
    <row r="206" spans="2:9" x14ac:dyDescent="0.2">
      <c r="B206" s="3"/>
      <c r="C206" s="3"/>
      <c r="D206" s="3"/>
      <c r="F206" s="16"/>
      <c r="G206" s="16"/>
      <c r="H206" s="3"/>
      <c r="I206" s="3"/>
    </row>
    <row r="207" spans="2:9" x14ac:dyDescent="0.2">
      <c r="B207" s="3"/>
      <c r="C207" s="3"/>
      <c r="D207" s="3"/>
      <c r="F207" s="16"/>
      <c r="G207" s="16"/>
      <c r="H207" s="3"/>
      <c r="I207" s="3"/>
    </row>
    <row r="208" spans="2:9" x14ac:dyDescent="0.2">
      <c r="B208" s="3"/>
      <c r="C208" s="3"/>
      <c r="D208" s="3"/>
      <c r="F208" s="16"/>
      <c r="G208" s="16"/>
      <c r="I208" s="3"/>
    </row>
    <row r="209" spans="2:9" x14ac:dyDescent="0.2">
      <c r="B209" s="3"/>
      <c r="C209" s="3"/>
      <c r="D209" s="3"/>
      <c r="F209" s="16"/>
      <c r="G209" s="16"/>
      <c r="I209" s="3"/>
    </row>
    <row r="210" spans="2:9" x14ac:dyDescent="0.2">
      <c r="F210" s="16"/>
      <c r="G210" s="16"/>
      <c r="I210" s="3"/>
    </row>
    <row r="211" spans="2:9" x14ac:dyDescent="0.2">
      <c r="B211" s="3"/>
      <c r="C211" s="3"/>
      <c r="D211" s="7"/>
      <c r="F211" s="16"/>
      <c r="G211" s="16"/>
      <c r="I211" s="3"/>
    </row>
    <row r="212" spans="2:9" x14ac:dyDescent="0.2">
      <c r="B212" s="3"/>
      <c r="C212" s="3"/>
      <c r="D212" s="7"/>
    </row>
    <row r="213" spans="2:9" x14ac:dyDescent="0.2">
      <c r="B213" s="3"/>
      <c r="C213" s="3"/>
      <c r="D213" s="7"/>
      <c r="F213" s="16"/>
      <c r="G213" s="16"/>
      <c r="H213" s="3"/>
      <c r="I213" s="6"/>
    </row>
    <row r="214" spans="2:9" x14ac:dyDescent="0.2">
      <c r="B214" s="3"/>
      <c r="C214" s="3"/>
      <c r="D214" s="7"/>
      <c r="F214" s="16"/>
      <c r="G214" s="16"/>
      <c r="H214" s="3"/>
      <c r="I214" s="6"/>
    </row>
    <row r="215" spans="2:9" x14ac:dyDescent="0.2">
      <c r="B215" s="3"/>
      <c r="C215" s="3"/>
      <c r="D215" s="3"/>
      <c r="F215" s="16"/>
      <c r="G215" s="16"/>
      <c r="H215" s="3"/>
      <c r="I215" s="6"/>
    </row>
    <row r="216" spans="2:9" x14ac:dyDescent="0.2">
      <c r="B216" s="3"/>
      <c r="C216" s="3"/>
      <c r="D216" s="3"/>
      <c r="F216" s="16"/>
      <c r="G216" s="16"/>
      <c r="H216" s="3"/>
      <c r="I216" s="6"/>
    </row>
    <row r="217" spans="2:9" x14ac:dyDescent="0.2">
      <c r="B217" s="3"/>
      <c r="C217" s="3"/>
      <c r="D217" s="3"/>
      <c r="F217" s="16"/>
      <c r="G217" s="16"/>
      <c r="H217" s="3"/>
      <c r="I217" s="3"/>
    </row>
    <row r="218" spans="2:9" x14ac:dyDescent="0.2">
      <c r="B218" s="3"/>
      <c r="C218" s="3"/>
      <c r="D218" s="3"/>
      <c r="F218" s="16"/>
      <c r="G218" s="16"/>
      <c r="H218" s="3"/>
      <c r="I218" s="3"/>
    </row>
    <row r="219" spans="2:9" x14ac:dyDescent="0.2">
      <c r="B219" s="3"/>
      <c r="C219" s="3"/>
      <c r="D219" s="3"/>
      <c r="F219" s="16"/>
      <c r="G219" s="16"/>
      <c r="H219" s="3"/>
      <c r="I219" s="3"/>
    </row>
    <row r="220" spans="2:9" x14ac:dyDescent="0.2">
      <c r="B220" s="3"/>
      <c r="C220" s="3"/>
      <c r="D220" s="3"/>
      <c r="F220" s="16"/>
      <c r="G220" s="16"/>
      <c r="H220" s="3"/>
      <c r="I220" s="3"/>
    </row>
    <row r="221" spans="2:9" x14ac:dyDescent="0.2">
      <c r="F221" s="16"/>
      <c r="G221" s="16"/>
      <c r="H221" s="3"/>
      <c r="I221" s="3"/>
    </row>
    <row r="222" spans="2:9" x14ac:dyDescent="0.2">
      <c r="B222" s="3"/>
      <c r="C222" s="3"/>
      <c r="D222" s="3"/>
      <c r="F222" s="16"/>
      <c r="G222" s="16"/>
      <c r="H222" s="3"/>
      <c r="I222" s="3"/>
    </row>
    <row r="223" spans="2:9" x14ac:dyDescent="0.2">
      <c r="B223" s="3"/>
      <c r="C223" s="3"/>
      <c r="D223" s="3"/>
    </row>
    <row r="224" spans="2:9" x14ac:dyDescent="0.2">
      <c r="B224" s="3"/>
      <c r="C224" s="3"/>
      <c r="D224" s="3"/>
      <c r="F224" s="16"/>
      <c r="G224" s="16"/>
      <c r="H224" s="3"/>
      <c r="I224" s="3"/>
    </row>
    <row r="225" spans="2:9" x14ac:dyDescent="0.2">
      <c r="B225" s="3"/>
      <c r="C225" s="3"/>
      <c r="D225" s="3"/>
      <c r="F225" s="16"/>
      <c r="G225" s="16"/>
      <c r="H225" s="3"/>
      <c r="I225" s="3"/>
    </row>
    <row r="226" spans="2:9" x14ac:dyDescent="0.2">
      <c r="B226" s="3"/>
      <c r="C226" s="3"/>
      <c r="D226" s="3"/>
      <c r="F226" s="16"/>
      <c r="G226" s="16"/>
      <c r="H226" s="3"/>
      <c r="I226" s="3"/>
    </row>
    <row r="227" spans="2:9" x14ac:dyDescent="0.2">
      <c r="B227" s="3"/>
      <c r="C227" s="3"/>
      <c r="D227" s="3"/>
      <c r="F227" s="16"/>
      <c r="G227" s="16"/>
      <c r="H227" s="3"/>
      <c r="I227" s="3"/>
    </row>
    <row r="228" spans="2:9" x14ac:dyDescent="0.2">
      <c r="B228" s="3"/>
      <c r="C228" s="3"/>
      <c r="D228" s="3"/>
      <c r="F228" s="16"/>
      <c r="G228" s="16"/>
      <c r="H228" s="3"/>
      <c r="I228" s="3"/>
    </row>
    <row r="229" spans="2:9" x14ac:dyDescent="0.2">
      <c r="B229" s="3"/>
      <c r="C229" s="3"/>
      <c r="D229" s="3"/>
      <c r="F229" s="16"/>
      <c r="G229" s="16"/>
      <c r="H229" s="3"/>
      <c r="I229" s="3"/>
    </row>
    <row r="230" spans="2:9" x14ac:dyDescent="0.2">
      <c r="B230" s="3"/>
      <c r="C230" s="3"/>
      <c r="D230" s="3"/>
      <c r="F230" s="16"/>
      <c r="G230" s="16"/>
      <c r="H230" s="3"/>
      <c r="I230" s="3"/>
    </row>
    <row r="231" spans="2:9" x14ac:dyDescent="0.2">
      <c r="B231" s="3"/>
      <c r="C231" s="3"/>
      <c r="D231" s="3"/>
      <c r="F231" s="16"/>
      <c r="G231" s="16"/>
      <c r="H231" s="3"/>
      <c r="I231" s="3"/>
    </row>
    <row r="232" spans="2:9" x14ac:dyDescent="0.2">
      <c r="F232" s="16"/>
      <c r="G232" s="16"/>
      <c r="H232" s="3"/>
      <c r="I232" s="3"/>
    </row>
    <row r="233" spans="2:9" x14ac:dyDescent="0.2">
      <c r="B233" s="3"/>
      <c r="C233" s="3"/>
      <c r="D233" s="3"/>
      <c r="F233" s="16"/>
      <c r="G233" s="16"/>
      <c r="H233" s="3"/>
      <c r="I233" s="3"/>
    </row>
    <row r="234" spans="2:9" x14ac:dyDescent="0.2">
      <c r="B234" s="3"/>
      <c r="C234" s="3"/>
      <c r="D234" s="3"/>
    </row>
    <row r="235" spans="2:9" x14ac:dyDescent="0.2">
      <c r="B235" s="3"/>
      <c r="C235" s="3"/>
      <c r="D235" s="3"/>
      <c r="F235" s="16"/>
      <c r="G235" s="16"/>
      <c r="H235" s="3"/>
      <c r="I235" s="3"/>
    </row>
    <row r="236" spans="2:9" x14ac:dyDescent="0.2">
      <c r="B236" s="3"/>
      <c r="C236" s="3"/>
      <c r="D236" s="3"/>
      <c r="F236" s="16"/>
      <c r="G236" s="16"/>
      <c r="H236" s="3"/>
      <c r="I236" s="3"/>
    </row>
    <row r="237" spans="2:9" x14ac:dyDescent="0.2">
      <c r="B237" s="3"/>
      <c r="C237" s="3"/>
      <c r="D237" s="3"/>
      <c r="F237" s="16"/>
      <c r="G237" s="16"/>
      <c r="H237" s="3"/>
      <c r="I237" s="3"/>
    </row>
    <row r="238" spans="2:9" x14ac:dyDescent="0.2">
      <c r="B238" s="3"/>
      <c r="C238" s="3"/>
      <c r="D238" s="3"/>
      <c r="F238" s="16"/>
      <c r="G238" s="16"/>
      <c r="H238" s="3"/>
      <c r="I238" s="3"/>
    </row>
    <row r="239" spans="2:9" x14ac:dyDescent="0.2">
      <c r="B239" s="3"/>
      <c r="C239" s="3"/>
      <c r="D239" s="3"/>
      <c r="F239" s="16"/>
      <c r="G239" s="16"/>
      <c r="H239" s="3"/>
      <c r="I239" s="3"/>
    </row>
    <row r="240" spans="2:9" x14ac:dyDescent="0.2">
      <c r="B240" s="3"/>
      <c r="C240" s="3"/>
      <c r="D240" s="3"/>
      <c r="F240" s="16"/>
      <c r="G240" s="16"/>
      <c r="H240" s="3"/>
      <c r="I240" s="3"/>
    </row>
    <row r="241" spans="2:9" x14ac:dyDescent="0.2">
      <c r="B241" s="3"/>
      <c r="C241" s="3"/>
      <c r="D241" s="3"/>
      <c r="F241" s="16"/>
      <c r="G241" s="16"/>
      <c r="H241" s="3"/>
      <c r="I241" s="3"/>
    </row>
    <row r="242" spans="2:9" x14ac:dyDescent="0.2">
      <c r="B242" s="3"/>
      <c r="C242" s="3"/>
      <c r="D242" s="3"/>
      <c r="F242" s="16"/>
      <c r="G242" s="16"/>
      <c r="H242" s="3"/>
      <c r="I242" s="3"/>
    </row>
    <row r="243" spans="2:9" x14ac:dyDescent="0.2">
      <c r="F243" s="16"/>
      <c r="G243" s="16"/>
      <c r="H243" s="3"/>
      <c r="I243" s="3"/>
    </row>
    <row r="244" spans="2:9" x14ac:dyDescent="0.2">
      <c r="B244" s="3"/>
      <c r="C244" s="3"/>
      <c r="D244" s="3"/>
      <c r="F244" s="16"/>
      <c r="G244" s="16"/>
      <c r="H244" s="3"/>
      <c r="I244" s="3"/>
    </row>
    <row r="245" spans="2:9" x14ac:dyDescent="0.2">
      <c r="B245" s="3"/>
      <c r="C245" s="3"/>
      <c r="D245" s="3"/>
    </row>
    <row r="246" spans="2:9" x14ac:dyDescent="0.2">
      <c r="B246" s="3"/>
      <c r="C246" s="3"/>
      <c r="D246" s="3"/>
      <c r="F246" s="16"/>
      <c r="G246" s="16"/>
      <c r="H246" s="3"/>
      <c r="I246" s="3"/>
    </row>
    <row r="247" spans="2:9" x14ac:dyDescent="0.2">
      <c r="B247" s="3"/>
      <c r="C247" s="3"/>
      <c r="D247" s="3"/>
      <c r="F247" s="16"/>
      <c r="G247" s="16"/>
      <c r="H247" s="3"/>
      <c r="I247" s="3"/>
    </row>
    <row r="248" spans="2:9" x14ac:dyDescent="0.2">
      <c r="B248" s="3"/>
      <c r="C248" s="3"/>
      <c r="D248" s="3"/>
      <c r="F248" s="16"/>
      <c r="G248" s="16"/>
      <c r="H248" s="3"/>
      <c r="I248" s="3"/>
    </row>
    <row r="249" spans="2:9" x14ac:dyDescent="0.2">
      <c r="B249" s="3"/>
      <c r="C249" s="3"/>
      <c r="D249" s="3"/>
      <c r="F249" s="16"/>
      <c r="G249" s="16"/>
      <c r="H249" s="3"/>
      <c r="I249" s="3"/>
    </row>
    <row r="250" spans="2:9" x14ac:dyDescent="0.2">
      <c r="B250" s="3"/>
      <c r="C250" s="3"/>
      <c r="D250" s="3"/>
      <c r="F250" s="16"/>
      <c r="G250" s="16"/>
      <c r="H250" s="3"/>
      <c r="I250" s="3"/>
    </row>
    <row r="251" spans="2:9" x14ac:dyDescent="0.2">
      <c r="B251" s="3"/>
      <c r="C251" s="3"/>
      <c r="D251" s="3"/>
      <c r="F251" s="16"/>
      <c r="G251" s="16"/>
      <c r="H251" s="3"/>
      <c r="I251" s="3"/>
    </row>
    <row r="252" spans="2:9" x14ac:dyDescent="0.2">
      <c r="B252" s="3"/>
      <c r="C252" s="3"/>
      <c r="D252" s="3"/>
      <c r="F252" s="16"/>
      <c r="G252" s="16"/>
      <c r="H252" s="3"/>
      <c r="I252" s="3"/>
    </row>
    <row r="253" spans="2:9" x14ac:dyDescent="0.2">
      <c r="B253" s="3"/>
      <c r="C253" s="3"/>
      <c r="D253" s="3"/>
      <c r="F253" s="16"/>
      <c r="G253" s="16"/>
      <c r="H253" s="3"/>
      <c r="I253" s="3"/>
    </row>
    <row r="254" spans="2:9" x14ac:dyDescent="0.2">
      <c r="F254" s="16"/>
      <c r="G254" s="16"/>
      <c r="H254" s="3"/>
      <c r="I254" s="3"/>
    </row>
    <row r="255" spans="2:9" x14ac:dyDescent="0.2">
      <c r="B255" s="3"/>
      <c r="C255" s="3"/>
      <c r="D255" s="3"/>
      <c r="F255" s="16"/>
      <c r="G255" s="16"/>
      <c r="H255" s="3"/>
      <c r="I255" s="3"/>
    </row>
    <row r="256" spans="2:9" x14ac:dyDescent="0.2">
      <c r="B256" s="3"/>
      <c r="C256" s="3"/>
      <c r="D256" s="3"/>
    </row>
    <row r="257" spans="2:9" x14ac:dyDescent="0.2">
      <c r="B257" s="3"/>
      <c r="C257" s="3"/>
      <c r="D257" s="3"/>
      <c r="F257" s="16"/>
      <c r="G257" s="16"/>
      <c r="H257" s="3"/>
      <c r="I257" s="3"/>
    </row>
    <row r="258" spans="2:9" x14ac:dyDescent="0.2">
      <c r="B258" s="3"/>
      <c r="C258" s="3"/>
      <c r="D258" s="3"/>
      <c r="F258" s="16"/>
      <c r="G258" s="16"/>
      <c r="H258" s="3"/>
      <c r="I258" s="3"/>
    </row>
    <row r="259" spans="2:9" x14ac:dyDescent="0.2">
      <c r="B259" s="3"/>
      <c r="C259" s="3"/>
      <c r="D259" s="3"/>
      <c r="F259" s="16"/>
      <c r="G259" s="16"/>
      <c r="H259" s="3"/>
      <c r="I259" s="3"/>
    </row>
    <row r="260" spans="2:9" x14ac:dyDescent="0.2">
      <c r="B260" s="3"/>
      <c r="C260" s="3"/>
      <c r="D260" s="3"/>
      <c r="F260" s="16"/>
      <c r="G260" s="16"/>
      <c r="H260" s="3"/>
      <c r="I260" s="3"/>
    </row>
    <row r="261" spans="2:9" x14ac:dyDescent="0.2">
      <c r="B261" s="3"/>
      <c r="C261" s="3"/>
      <c r="D261" s="3"/>
      <c r="F261" s="16"/>
      <c r="G261" s="16"/>
      <c r="H261" s="3"/>
      <c r="I261" s="3"/>
    </row>
    <row r="262" spans="2:9" x14ac:dyDescent="0.2">
      <c r="B262" s="3"/>
      <c r="C262" s="3"/>
      <c r="D262" s="3"/>
      <c r="F262" s="16"/>
      <c r="G262" s="16"/>
      <c r="H262" s="3"/>
      <c r="I262" s="3"/>
    </row>
    <row r="263" spans="2:9" x14ac:dyDescent="0.2">
      <c r="B263" s="3"/>
      <c r="C263" s="3"/>
      <c r="D263" s="3"/>
      <c r="F263" s="16"/>
      <c r="G263" s="16"/>
      <c r="H263" s="3"/>
      <c r="I263" s="3"/>
    </row>
    <row r="264" spans="2:9" x14ac:dyDescent="0.2">
      <c r="B264" s="3"/>
      <c r="C264" s="3"/>
      <c r="D264" s="3"/>
      <c r="F264" s="16"/>
      <c r="G264" s="16"/>
      <c r="H264" s="3"/>
      <c r="I264" s="3"/>
    </row>
    <row r="265" spans="2:9" x14ac:dyDescent="0.2">
      <c r="F265" s="16"/>
      <c r="G265" s="16"/>
      <c r="H265" s="3"/>
      <c r="I265" s="3"/>
    </row>
    <row r="266" spans="2:9" x14ac:dyDescent="0.2">
      <c r="F266" s="16"/>
      <c r="G266" s="16"/>
      <c r="H266" s="3"/>
      <c r="I266" s="3"/>
    </row>
  </sheetData>
  <sortState ref="B3:I10">
    <sortCondition descending="1" ref="H3:H10"/>
    <sortCondition ref="F3:F10"/>
  </sortState>
  <mergeCells count="1">
    <mergeCell ref="A1:I1"/>
  </mergeCells>
  <phoneticPr fontId="6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"/>
  <sheetViews>
    <sheetView workbookViewId="0">
      <selection activeCell="B4" sqref="B4"/>
    </sheetView>
  </sheetViews>
  <sheetFormatPr defaultColWidth="9.140625" defaultRowHeight="20.25" x14ac:dyDescent="0.3"/>
  <cols>
    <col min="1" max="1" width="5.42578125" style="119" bestFit="1" customWidth="1"/>
    <col min="2" max="2" width="29.140625" style="119" bestFit="1" customWidth="1"/>
    <col min="3" max="4" width="12.5703125" style="119" bestFit="1" customWidth="1"/>
    <col min="5" max="5" width="12.5703125" style="118" bestFit="1" customWidth="1"/>
    <col min="6" max="6" width="10.85546875" style="118" bestFit="1" customWidth="1"/>
    <col min="7" max="7" width="8.5703125" style="150" bestFit="1" customWidth="1"/>
    <col min="8" max="16384" width="9.140625" style="119"/>
  </cols>
  <sheetData>
    <row r="1" spans="1:7" ht="21" thickBot="1" x14ac:dyDescent="0.35">
      <c r="A1" s="323" t="s">
        <v>131</v>
      </c>
      <c r="B1" s="324"/>
      <c r="C1" s="324"/>
      <c r="D1" s="324"/>
      <c r="E1" s="324"/>
      <c r="F1" s="325"/>
    </row>
    <row r="2" spans="1:7" ht="21" thickBot="1" x14ac:dyDescent="0.35">
      <c r="A2" s="120"/>
      <c r="B2" s="120"/>
      <c r="C2" s="120"/>
      <c r="D2" s="120"/>
      <c r="E2" s="120"/>
    </row>
    <row r="3" spans="1:7" ht="21" thickBot="1" x14ac:dyDescent="0.35">
      <c r="A3" s="121" t="s">
        <v>11</v>
      </c>
      <c r="B3" s="121" t="s">
        <v>2</v>
      </c>
      <c r="C3" s="121" t="s">
        <v>27</v>
      </c>
      <c r="D3" s="121" t="s">
        <v>28</v>
      </c>
      <c r="E3" s="122" t="s">
        <v>29</v>
      </c>
      <c r="F3" s="147" t="s">
        <v>30</v>
      </c>
      <c r="G3" s="153" t="s">
        <v>31</v>
      </c>
    </row>
    <row r="4" spans="1:7" x14ac:dyDescent="0.3">
      <c r="A4" s="121">
        <v>1</v>
      </c>
      <c r="B4" s="290" t="s">
        <v>49</v>
      </c>
      <c r="C4" s="44"/>
      <c r="D4" s="44"/>
      <c r="E4" s="123"/>
      <c r="F4" s="149">
        <v>11.2</v>
      </c>
      <c r="G4" s="152"/>
    </row>
    <row r="5" spans="1:7" x14ac:dyDescent="0.3">
      <c r="A5" s="121">
        <v>2</v>
      </c>
      <c r="B5" s="288" t="s">
        <v>116</v>
      </c>
      <c r="C5" s="121"/>
      <c r="D5" s="121"/>
      <c r="E5" s="122"/>
      <c r="F5" s="147">
        <v>11.7</v>
      </c>
      <c r="G5" s="151"/>
    </row>
    <row r="6" spans="1:7" x14ac:dyDescent="0.3">
      <c r="A6" s="121">
        <v>3</v>
      </c>
      <c r="B6" s="290" t="s">
        <v>55</v>
      </c>
      <c r="C6" s="44"/>
      <c r="D6" s="44"/>
      <c r="E6" s="123"/>
      <c r="F6" s="149">
        <v>13.3</v>
      </c>
      <c r="G6" s="151"/>
    </row>
    <row r="7" spans="1:7" x14ac:dyDescent="0.3">
      <c r="A7" s="121">
        <v>4</v>
      </c>
      <c r="B7" s="287" t="s">
        <v>52</v>
      </c>
      <c r="C7" s="121"/>
      <c r="D7" s="121"/>
      <c r="E7" s="122"/>
      <c r="F7" s="147">
        <v>13.9</v>
      </c>
      <c r="G7" s="151"/>
    </row>
    <row r="8" spans="1:7" x14ac:dyDescent="0.3">
      <c r="A8" s="121">
        <v>5</v>
      </c>
      <c r="B8" s="290" t="s">
        <v>132</v>
      </c>
      <c r="C8" s="121"/>
      <c r="D8" s="121"/>
      <c r="E8" s="122"/>
      <c r="F8" s="147">
        <v>14.9</v>
      </c>
      <c r="G8" s="151"/>
    </row>
    <row r="9" spans="1:7" x14ac:dyDescent="0.3">
      <c r="A9" s="121">
        <v>6</v>
      </c>
      <c r="B9" s="290" t="s">
        <v>122</v>
      </c>
      <c r="C9" s="44"/>
      <c r="D9" s="44"/>
      <c r="E9" s="123"/>
      <c r="F9" s="149">
        <v>16.100000000000001</v>
      </c>
      <c r="G9" s="151"/>
    </row>
    <row r="10" spans="1:7" x14ac:dyDescent="0.3">
      <c r="A10" s="121">
        <v>7</v>
      </c>
      <c r="B10" s="287" t="s">
        <v>128</v>
      </c>
      <c r="C10" s="121"/>
      <c r="D10" s="121"/>
      <c r="E10" s="122"/>
      <c r="F10" s="147">
        <v>16.5</v>
      </c>
      <c r="G10" s="151"/>
    </row>
    <row r="11" spans="1:7" x14ac:dyDescent="0.3">
      <c r="A11" s="121">
        <v>8</v>
      </c>
      <c r="B11" s="290" t="s">
        <v>44</v>
      </c>
      <c r="C11" s="44"/>
      <c r="D11" s="44"/>
      <c r="E11" s="123"/>
      <c r="F11" s="149">
        <v>18.2</v>
      </c>
      <c r="G11" s="151"/>
    </row>
    <row r="12" spans="1:7" x14ac:dyDescent="0.3">
      <c r="A12" s="121">
        <v>9</v>
      </c>
      <c r="B12" s="290" t="s">
        <v>124</v>
      </c>
      <c r="C12" s="121"/>
      <c r="D12" s="121"/>
      <c r="E12" s="122"/>
      <c r="F12" s="147">
        <v>18.600000000000001</v>
      </c>
      <c r="G12" s="151"/>
    </row>
    <row r="13" spans="1:7" x14ac:dyDescent="0.3">
      <c r="A13" s="121">
        <v>10</v>
      </c>
      <c r="B13" s="290" t="s">
        <v>73</v>
      </c>
      <c r="C13" s="121"/>
      <c r="D13" s="121"/>
      <c r="E13" s="122"/>
      <c r="F13" s="147">
        <v>19.2</v>
      </c>
      <c r="G13" s="151"/>
    </row>
    <row r="14" spans="1:7" x14ac:dyDescent="0.3">
      <c r="A14" s="121">
        <v>11</v>
      </c>
      <c r="B14" s="290" t="s">
        <v>68</v>
      </c>
      <c r="C14" s="121"/>
      <c r="D14" s="121"/>
      <c r="E14" s="122"/>
      <c r="F14" s="147">
        <v>20.100000000000001</v>
      </c>
      <c r="G14" s="151"/>
    </row>
    <row r="15" spans="1:7" x14ac:dyDescent="0.3">
      <c r="A15" s="121">
        <v>12</v>
      </c>
      <c r="B15" s="287" t="s">
        <v>74</v>
      </c>
      <c r="C15" s="121"/>
      <c r="D15" s="121"/>
      <c r="E15" s="122"/>
      <c r="F15" s="147">
        <v>20.3</v>
      </c>
      <c r="G15" s="151"/>
    </row>
    <row r="16" spans="1:7" x14ac:dyDescent="0.3">
      <c r="A16" s="121">
        <v>13</v>
      </c>
      <c r="B16" s="290" t="s">
        <v>66</v>
      </c>
      <c r="C16" s="121"/>
      <c r="D16" s="121"/>
      <c r="E16" s="122"/>
      <c r="F16" s="147">
        <v>25.8</v>
      </c>
      <c r="G16" s="151"/>
    </row>
    <row r="17" spans="1:7" x14ac:dyDescent="0.3">
      <c r="A17" s="121">
        <v>14</v>
      </c>
      <c r="B17" s="290" t="s">
        <v>63</v>
      </c>
      <c r="C17" s="121"/>
      <c r="D17" s="121"/>
      <c r="E17" s="122"/>
      <c r="F17" s="147">
        <v>30.4</v>
      </c>
      <c r="G17" s="151"/>
    </row>
    <row r="18" spans="1:7" x14ac:dyDescent="0.3">
      <c r="A18" s="121">
        <v>15</v>
      </c>
      <c r="B18" s="292" t="s">
        <v>112</v>
      </c>
      <c r="C18" s="121"/>
      <c r="D18" s="121"/>
      <c r="E18" s="122"/>
      <c r="F18" s="147"/>
      <c r="G18" s="151"/>
    </row>
    <row r="19" spans="1:7" x14ac:dyDescent="0.3">
      <c r="A19" s="121">
        <v>16</v>
      </c>
      <c r="B19" s="287" t="s">
        <v>43</v>
      </c>
      <c r="C19" s="121"/>
      <c r="D19" s="121"/>
      <c r="E19" s="122"/>
      <c r="F19" s="147"/>
      <c r="G19" s="151"/>
    </row>
    <row r="20" spans="1:7" x14ac:dyDescent="0.3">
      <c r="A20" s="121">
        <v>17</v>
      </c>
      <c r="B20" s="290" t="s">
        <v>72</v>
      </c>
      <c r="C20" s="121"/>
      <c r="D20" s="121"/>
      <c r="E20" s="122"/>
      <c r="F20" s="147"/>
      <c r="G20" s="151"/>
    </row>
    <row r="21" spans="1:7" x14ac:dyDescent="0.3">
      <c r="A21" s="121">
        <v>18</v>
      </c>
      <c r="B21" s="289" t="s">
        <v>113</v>
      </c>
      <c r="C21" s="121"/>
      <c r="D21" s="121"/>
      <c r="E21" s="122"/>
      <c r="F21" s="147"/>
      <c r="G21" s="151"/>
    </row>
    <row r="22" spans="1:7" x14ac:dyDescent="0.3">
      <c r="A22" s="121">
        <v>19</v>
      </c>
      <c r="B22" s="291" t="s">
        <v>45</v>
      </c>
      <c r="C22" s="44"/>
      <c r="D22" s="44"/>
      <c r="E22" s="44"/>
      <c r="F22" s="148"/>
      <c r="G22" s="151"/>
    </row>
    <row r="23" spans="1:7" x14ac:dyDescent="0.3">
      <c r="A23" s="121">
        <v>20</v>
      </c>
      <c r="B23" s="285" t="s">
        <v>75</v>
      </c>
      <c r="C23" s="121"/>
      <c r="D23" s="121"/>
      <c r="E23" s="122"/>
      <c r="F23" s="147"/>
      <c r="G23" s="151"/>
    </row>
    <row r="24" spans="1:7" x14ac:dyDescent="0.3">
      <c r="A24" s="121">
        <v>21</v>
      </c>
      <c r="B24" s="290" t="s">
        <v>53</v>
      </c>
      <c r="C24" s="44"/>
      <c r="D24" s="44"/>
      <c r="E24" s="123"/>
      <c r="F24" s="149"/>
      <c r="G24" s="151"/>
    </row>
    <row r="25" spans="1:7" x14ac:dyDescent="0.3">
      <c r="A25" s="121">
        <v>22</v>
      </c>
      <c r="B25" s="285" t="s">
        <v>71</v>
      </c>
      <c r="C25" s="121"/>
      <c r="D25" s="121"/>
      <c r="E25" s="122"/>
      <c r="F25" s="147"/>
      <c r="G25" s="151"/>
    </row>
    <row r="26" spans="1:7" x14ac:dyDescent="0.3">
      <c r="A26" s="121">
        <v>23</v>
      </c>
      <c r="B26" s="287" t="s">
        <v>46</v>
      </c>
      <c r="C26" s="121"/>
      <c r="D26" s="121"/>
      <c r="E26" s="122"/>
      <c r="F26" s="147"/>
      <c r="G26" s="151"/>
    </row>
    <row r="27" spans="1:7" x14ac:dyDescent="0.3">
      <c r="A27" s="121">
        <v>24</v>
      </c>
      <c r="B27" s="287" t="s">
        <v>126</v>
      </c>
      <c r="C27" s="121"/>
      <c r="D27" s="121"/>
      <c r="E27" s="122"/>
      <c r="F27" s="147"/>
      <c r="G27" s="151"/>
    </row>
    <row r="28" spans="1:7" x14ac:dyDescent="0.3">
      <c r="A28" s="121">
        <v>25</v>
      </c>
      <c r="B28" s="291" t="s">
        <v>123</v>
      </c>
      <c r="C28" s="44"/>
      <c r="D28" s="44"/>
      <c r="E28" s="123"/>
      <c r="F28" s="149"/>
      <c r="G28" s="151"/>
    </row>
    <row r="29" spans="1:7" x14ac:dyDescent="0.3">
      <c r="A29" s="121">
        <v>26</v>
      </c>
      <c r="B29" s="290" t="s">
        <v>58</v>
      </c>
      <c r="C29" s="44"/>
      <c r="D29" s="44"/>
      <c r="E29" s="123"/>
      <c r="F29" s="149"/>
      <c r="G29" s="151"/>
    </row>
    <row r="30" spans="1:7" x14ac:dyDescent="0.3">
      <c r="A30" s="121">
        <v>27</v>
      </c>
      <c r="B30" s="290" t="s">
        <v>67</v>
      </c>
      <c r="C30" s="121"/>
      <c r="D30" s="121"/>
      <c r="E30" s="122"/>
      <c r="F30" s="147"/>
      <c r="G30" s="151"/>
    </row>
    <row r="31" spans="1:7" x14ac:dyDescent="0.3">
      <c r="A31" s="121">
        <v>28</v>
      </c>
      <c r="B31" s="289" t="s">
        <v>114</v>
      </c>
      <c r="C31" s="121"/>
      <c r="D31" s="121"/>
      <c r="E31" s="122"/>
      <c r="F31" s="147"/>
      <c r="G31" s="151"/>
    </row>
    <row r="32" spans="1:7" x14ac:dyDescent="0.3">
      <c r="A32" s="121">
        <v>29</v>
      </c>
      <c r="B32" s="293" t="s">
        <v>115</v>
      </c>
      <c r="C32" s="280"/>
      <c r="D32" s="280"/>
      <c r="E32" s="281"/>
      <c r="F32" s="282"/>
      <c r="G32" s="283"/>
    </row>
    <row r="33" spans="1:7" x14ac:dyDescent="0.3">
      <c r="A33" s="121">
        <v>30</v>
      </c>
      <c r="B33" s="285" t="s">
        <v>62</v>
      </c>
      <c r="C33" s="121"/>
      <c r="D33" s="121"/>
      <c r="E33" s="122"/>
      <c r="F33" s="122"/>
      <c r="G33" s="284"/>
    </row>
    <row r="34" spans="1:7" x14ac:dyDescent="0.3">
      <c r="A34" s="121">
        <v>31</v>
      </c>
      <c r="B34" s="286" t="s">
        <v>118</v>
      </c>
      <c r="C34" s="121"/>
      <c r="D34" s="121"/>
      <c r="E34" s="122"/>
      <c r="F34" s="122"/>
      <c r="G34" s="284"/>
    </row>
    <row r="35" spans="1:7" x14ac:dyDescent="0.3">
      <c r="A35" s="121">
        <v>32</v>
      </c>
      <c r="B35" s="285" t="s">
        <v>47</v>
      </c>
      <c r="C35" s="121"/>
      <c r="D35" s="121"/>
      <c r="E35" s="122"/>
      <c r="F35" s="122"/>
      <c r="G35" s="284"/>
    </row>
    <row r="36" spans="1:7" x14ac:dyDescent="0.3">
      <c r="A36" s="121">
        <v>33</v>
      </c>
      <c r="B36" s="290" t="s">
        <v>56</v>
      </c>
      <c r="C36" s="44"/>
      <c r="D36" s="44"/>
      <c r="E36" s="123"/>
      <c r="F36" s="308"/>
      <c r="G36" s="284"/>
    </row>
    <row r="37" spans="1:7" x14ac:dyDescent="0.3">
      <c r="A37" s="121"/>
      <c r="B37" s="121"/>
      <c r="C37" s="121"/>
      <c r="D37" s="121"/>
      <c r="E37" s="122"/>
      <c r="F37" s="122"/>
      <c r="G37" s="284"/>
    </row>
    <row r="38" spans="1:7" x14ac:dyDescent="0.3">
      <c r="A38" s="121"/>
      <c r="B38" s="121"/>
      <c r="C38" s="121"/>
      <c r="D38" s="121"/>
      <c r="E38" s="122"/>
      <c r="F38" s="122"/>
      <c r="G38" s="284"/>
    </row>
    <row r="39" spans="1:7" x14ac:dyDescent="0.3">
      <c r="A39" s="121"/>
      <c r="B39" s="121"/>
      <c r="C39" s="121"/>
      <c r="D39" s="121"/>
      <c r="E39" s="122"/>
      <c r="F39" s="122"/>
      <c r="G39" s="284"/>
    </row>
    <row r="40" spans="1:7" x14ac:dyDescent="0.3">
      <c r="A40" s="121"/>
      <c r="B40" s="121"/>
      <c r="C40" s="121"/>
      <c r="D40" s="121"/>
      <c r="E40" s="122"/>
      <c r="F40" s="122"/>
      <c r="G40" s="284"/>
    </row>
    <row r="41" spans="1:7" x14ac:dyDescent="0.3">
      <c r="A41" s="121"/>
      <c r="B41" s="121"/>
      <c r="C41" s="121"/>
      <c r="D41" s="121"/>
      <c r="E41" s="122"/>
      <c r="F41" s="122"/>
      <c r="G41" s="284"/>
    </row>
    <row r="42" spans="1:7" x14ac:dyDescent="0.3">
      <c r="A42" s="121"/>
      <c r="B42" s="121"/>
      <c r="C42" s="121"/>
      <c r="D42" s="121"/>
      <c r="E42" s="122"/>
      <c r="F42" s="122"/>
      <c r="G42" s="284"/>
    </row>
    <row r="43" spans="1:7" x14ac:dyDescent="0.3">
      <c r="A43" s="121"/>
      <c r="B43" s="121"/>
      <c r="C43" s="121"/>
      <c r="D43" s="121"/>
      <c r="E43" s="122"/>
      <c r="F43" s="122"/>
      <c r="G43" s="284"/>
    </row>
    <row r="44" spans="1:7" x14ac:dyDescent="0.3">
      <c r="A44" s="121"/>
      <c r="B44" s="121"/>
      <c r="C44" s="121"/>
      <c r="D44" s="121"/>
      <c r="E44" s="122"/>
      <c r="F44" s="122"/>
      <c r="G44" s="284"/>
    </row>
    <row r="45" spans="1:7" x14ac:dyDescent="0.3">
      <c r="A45" s="121"/>
      <c r="B45" s="121"/>
      <c r="C45" s="121"/>
      <c r="D45" s="121"/>
      <c r="E45" s="122"/>
      <c r="F45" s="122"/>
      <c r="G45" s="284"/>
    </row>
  </sheetData>
  <sortState ref="B4:G36">
    <sortCondition ref="F4:F36"/>
    <sortCondition ref="B4:B36"/>
  </sortState>
  <mergeCells count="1">
    <mergeCell ref="A1:F1"/>
  </mergeCells>
  <phoneticPr fontId="6" type="noConversion"/>
  <pageMargins left="0.68" right="0.6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tabSelected="1" zoomScale="75" workbookViewId="0">
      <selection activeCell="H30" sqref="H30"/>
    </sheetView>
  </sheetViews>
  <sheetFormatPr defaultColWidth="9.140625" defaultRowHeight="18" x14ac:dyDescent="0.25"/>
  <cols>
    <col min="1" max="1" width="26.5703125" style="10" customWidth="1"/>
    <col min="2" max="2" width="8.5703125" style="21" customWidth="1"/>
    <col min="3" max="3" width="33.42578125" style="9" customWidth="1"/>
    <col min="4" max="4" width="15.28515625" style="9" customWidth="1"/>
    <col min="5" max="5" width="10.28515625" style="21" customWidth="1"/>
    <col min="6" max="6" width="8.85546875" style="9" customWidth="1"/>
    <col min="7" max="10" width="9.140625" style="9"/>
    <col min="11" max="11" width="25.140625" style="9" bestFit="1" customWidth="1"/>
    <col min="12" max="16384" width="9.140625" style="9"/>
  </cols>
  <sheetData>
    <row r="1" spans="1:5" ht="69" customHeight="1" thickBot="1" x14ac:dyDescent="0.3">
      <c r="A1" s="326" t="s">
        <v>35</v>
      </c>
      <c r="B1" s="327"/>
      <c r="C1" s="327"/>
      <c r="D1" s="327"/>
      <c r="E1" s="328"/>
    </row>
    <row r="2" spans="1:5" ht="21" thickBot="1" x14ac:dyDescent="0.35">
      <c r="A2" s="12"/>
      <c r="B2" s="19"/>
      <c r="C2" s="13"/>
      <c r="D2" s="13"/>
      <c r="E2" s="19"/>
    </row>
    <row r="3" spans="1:5" ht="20.25" customHeight="1" thickBot="1" x14ac:dyDescent="0.35">
      <c r="A3" s="14" t="s">
        <v>10</v>
      </c>
      <c r="B3" s="23"/>
      <c r="C3" s="15" t="s">
        <v>2</v>
      </c>
      <c r="D3" s="15" t="s">
        <v>0</v>
      </c>
      <c r="E3" s="20" t="s">
        <v>8</v>
      </c>
    </row>
    <row r="4" spans="1:5" ht="15" customHeight="1" thickBot="1" x14ac:dyDescent="0.35">
      <c r="A4" s="12"/>
      <c r="B4" s="19"/>
      <c r="C4" s="13"/>
      <c r="D4" s="13"/>
      <c r="E4" s="19"/>
    </row>
    <row r="5" spans="1:5" ht="21" customHeight="1" x14ac:dyDescent="0.3">
      <c r="A5" s="335" t="s">
        <v>18</v>
      </c>
      <c r="B5" s="203"/>
      <c r="C5" s="204" t="s">
        <v>134</v>
      </c>
      <c r="D5" s="205"/>
      <c r="E5" s="206"/>
    </row>
    <row r="6" spans="1:5" ht="21" customHeight="1" x14ac:dyDescent="0.3">
      <c r="A6" s="336"/>
      <c r="B6" s="207"/>
      <c r="C6" s="208" t="s">
        <v>135</v>
      </c>
      <c r="D6" s="209"/>
      <c r="E6" s="210"/>
    </row>
    <row r="7" spans="1:5" ht="21" customHeight="1" thickBot="1" x14ac:dyDescent="0.35">
      <c r="A7" s="337"/>
      <c r="B7" s="211"/>
      <c r="C7" s="212"/>
      <c r="D7" s="213"/>
      <c r="E7" s="214"/>
    </row>
    <row r="8" spans="1:5" ht="21" customHeight="1" thickBot="1" x14ac:dyDescent="0.35">
      <c r="A8" s="12"/>
      <c r="B8" s="19"/>
      <c r="C8" s="200"/>
      <c r="D8" s="200"/>
      <c r="E8" s="58"/>
    </row>
    <row r="9" spans="1:5" ht="21" customHeight="1" x14ac:dyDescent="0.3">
      <c r="A9" s="344" t="s">
        <v>37</v>
      </c>
      <c r="B9" s="256">
        <v>1</v>
      </c>
      <c r="C9" s="257" t="s">
        <v>136</v>
      </c>
      <c r="D9" s="258"/>
      <c r="E9" s="240"/>
    </row>
    <row r="10" spans="1:5" ht="21" customHeight="1" x14ac:dyDescent="0.3">
      <c r="A10" s="345"/>
      <c r="B10" s="259">
        <v>2</v>
      </c>
      <c r="C10" s="260" t="s">
        <v>137</v>
      </c>
      <c r="D10" s="261"/>
      <c r="E10" s="241"/>
    </row>
    <row r="11" spans="1:5" ht="21" customHeight="1" thickBot="1" x14ac:dyDescent="0.35">
      <c r="A11" s="346"/>
      <c r="B11" s="262">
        <v>3</v>
      </c>
      <c r="C11" s="263" t="s">
        <v>138</v>
      </c>
      <c r="D11" s="264"/>
      <c r="E11" s="242"/>
    </row>
    <row r="12" spans="1:5" s="58" customFormat="1" ht="21" customHeight="1" thickBot="1" x14ac:dyDescent="0.35">
      <c r="A12" s="22"/>
      <c r="B12" s="197"/>
      <c r="C12" s="198"/>
      <c r="D12" s="199"/>
      <c r="E12" s="199"/>
    </row>
    <row r="13" spans="1:5" ht="21" customHeight="1" x14ac:dyDescent="0.3">
      <c r="A13" s="347" t="s">
        <v>36</v>
      </c>
      <c r="B13" s="215">
        <v>1</v>
      </c>
      <c r="C13" s="216" t="s">
        <v>139</v>
      </c>
      <c r="D13" s="217"/>
      <c r="E13" s="218"/>
    </row>
    <row r="14" spans="1:5" ht="21" customHeight="1" x14ac:dyDescent="0.3">
      <c r="A14" s="348"/>
      <c r="B14" s="219">
        <v>2</v>
      </c>
      <c r="C14" s="220" t="s">
        <v>140</v>
      </c>
      <c r="D14" s="221"/>
      <c r="E14" s="222"/>
    </row>
    <row r="15" spans="1:5" ht="21" customHeight="1" thickBot="1" x14ac:dyDescent="0.35">
      <c r="A15" s="349"/>
      <c r="B15" s="223">
        <v>3</v>
      </c>
      <c r="C15" s="224" t="s">
        <v>141</v>
      </c>
      <c r="D15" s="225"/>
      <c r="E15" s="226"/>
    </row>
    <row r="16" spans="1:5" ht="21" customHeight="1" thickBot="1" x14ac:dyDescent="0.35">
      <c r="A16" s="12"/>
      <c r="B16" s="19"/>
      <c r="C16" s="200"/>
      <c r="D16" s="200"/>
      <c r="E16" s="58"/>
    </row>
    <row r="17" spans="1:11" ht="21" customHeight="1" x14ac:dyDescent="0.3">
      <c r="A17" s="350" t="s">
        <v>38</v>
      </c>
      <c r="B17" s="227">
        <v>1</v>
      </c>
      <c r="C17" s="228" t="s">
        <v>142</v>
      </c>
      <c r="D17" s="229"/>
      <c r="E17" s="230"/>
    </row>
    <row r="18" spans="1:11" ht="21" customHeight="1" x14ac:dyDescent="0.3">
      <c r="A18" s="351"/>
      <c r="B18" s="231">
        <v>2</v>
      </c>
      <c r="C18" s="232" t="s">
        <v>143</v>
      </c>
      <c r="D18" s="233"/>
      <c r="E18" s="234"/>
    </row>
    <row r="19" spans="1:11" ht="21" customHeight="1" thickBot="1" x14ac:dyDescent="0.35">
      <c r="A19" s="352"/>
      <c r="B19" s="235">
        <v>3</v>
      </c>
      <c r="C19" s="236" t="s">
        <v>144</v>
      </c>
      <c r="D19" s="237"/>
      <c r="E19" s="238"/>
    </row>
    <row r="20" spans="1:11" ht="21" customHeight="1" thickBot="1" x14ac:dyDescent="0.35">
      <c r="A20" s="22"/>
      <c r="B20" s="24"/>
      <c r="C20" s="201"/>
      <c r="D20" s="201"/>
      <c r="E20" s="202"/>
    </row>
    <row r="21" spans="1:11" ht="25.5" customHeight="1" x14ac:dyDescent="0.3">
      <c r="A21" s="332" t="s">
        <v>16</v>
      </c>
      <c r="B21" s="243">
        <v>1</v>
      </c>
      <c r="C21" s="244" t="s">
        <v>139</v>
      </c>
      <c r="D21" s="245"/>
      <c r="E21" s="246"/>
    </row>
    <row r="22" spans="1:11" ht="22.5" customHeight="1" x14ac:dyDescent="0.3">
      <c r="A22" s="333"/>
      <c r="B22" s="247">
        <v>2</v>
      </c>
      <c r="C22" s="248" t="s">
        <v>142</v>
      </c>
      <c r="D22" s="249"/>
      <c r="E22" s="250"/>
    </row>
    <row r="23" spans="1:11" ht="21" customHeight="1" thickBot="1" x14ac:dyDescent="0.35">
      <c r="A23" s="334"/>
      <c r="B23" s="251">
        <v>3</v>
      </c>
      <c r="C23" s="252" t="s">
        <v>145</v>
      </c>
      <c r="D23" s="253"/>
      <c r="E23" s="254"/>
    </row>
    <row r="24" spans="1:11" ht="21" customHeight="1" thickBot="1" x14ac:dyDescent="0.35">
      <c r="A24" s="12"/>
      <c r="B24" s="19"/>
      <c r="C24" s="13"/>
      <c r="D24" s="13"/>
      <c r="E24" s="19"/>
    </row>
    <row r="25" spans="1:11" ht="21" customHeight="1" x14ac:dyDescent="0.25">
      <c r="A25" s="329" t="s">
        <v>9</v>
      </c>
      <c r="B25" s="134">
        <v>1</v>
      </c>
      <c r="C25" s="103" t="s">
        <v>147</v>
      </c>
      <c r="D25" s="53"/>
      <c r="E25" s="338" t="s">
        <v>146</v>
      </c>
    </row>
    <row r="26" spans="1:11" ht="20.25" customHeight="1" x14ac:dyDescent="0.25">
      <c r="A26" s="330"/>
      <c r="B26" s="135">
        <v>2</v>
      </c>
      <c r="C26" s="101" t="s">
        <v>148</v>
      </c>
      <c r="D26" s="51"/>
      <c r="E26" s="339"/>
    </row>
    <row r="27" spans="1:11" ht="21" thickBot="1" x14ac:dyDescent="0.3">
      <c r="A27" s="330"/>
      <c r="B27" s="136">
        <v>3</v>
      </c>
      <c r="C27" s="104" t="s">
        <v>149</v>
      </c>
      <c r="D27" s="54"/>
      <c r="E27" s="340"/>
    </row>
    <row r="28" spans="1:11" ht="20.25" x14ac:dyDescent="0.25">
      <c r="A28" s="330"/>
      <c r="B28" s="137">
        <v>1</v>
      </c>
      <c r="C28" s="103" t="s">
        <v>150</v>
      </c>
      <c r="D28" s="53"/>
      <c r="E28" s="341" t="s">
        <v>153</v>
      </c>
    </row>
    <row r="29" spans="1:11" ht="20.25" x14ac:dyDescent="0.25">
      <c r="A29" s="330"/>
      <c r="B29" s="138">
        <v>2</v>
      </c>
      <c r="C29" s="101" t="s">
        <v>151</v>
      </c>
      <c r="D29" s="51"/>
      <c r="E29" s="342"/>
    </row>
    <row r="30" spans="1:11" ht="21" thickBot="1" x14ac:dyDescent="0.3">
      <c r="A30" s="331"/>
      <c r="B30" s="196">
        <v>3</v>
      </c>
      <c r="C30" s="105" t="s">
        <v>152</v>
      </c>
      <c r="D30" s="54"/>
      <c r="E30" s="343"/>
    </row>
    <row r="31" spans="1:11" x14ac:dyDescent="0.25">
      <c r="K31" s="58"/>
    </row>
  </sheetData>
  <sortState ref="B15:E20">
    <sortCondition ref="B15:B20"/>
  </sortState>
  <mergeCells count="9">
    <mergeCell ref="A1:E1"/>
    <mergeCell ref="A25:A30"/>
    <mergeCell ref="A21:A23"/>
    <mergeCell ref="A5:A7"/>
    <mergeCell ref="E25:E27"/>
    <mergeCell ref="E28:E30"/>
    <mergeCell ref="A9:A11"/>
    <mergeCell ref="A13:A15"/>
    <mergeCell ref="A17:A19"/>
  </mergeCells>
  <phoneticPr fontId="6" type="noConversion"/>
  <pageMargins left="0.48" right="0.38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workbookViewId="0">
      <selection activeCell="A37" sqref="A37"/>
    </sheetView>
  </sheetViews>
  <sheetFormatPr defaultColWidth="9.140625" defaultRowHeight="15" x14ac:dyDescent="0.2"/>
  <cols>
    <col min="1" max="1" width="22.28515625" style="115" bestFit="1" customWidth="1"/>
    <col min="2" max="16384" width="9.140625" style="115"/>
  </cols>
  <sheetData>
    <row r="1" spans="1:9" x14ac:dyDescent="0.2">
      <c r="B1" s="116" t="s">
        <v>20</v>
      </c>
      <c r="C1" s="116" t="s">
        <v>21</v>
      </c>
      <c r="D1" s="116" t="s">
        <v>22</v>
      </c>
      <c r="E1" s="116" t="s">
        <v>23</v>
      </c>
      <c r="F1" s="116"/>
      <c r="G1" s="116" t="s">
        <v>24</v>
      </c>
      <c r="H1" s="116" t="s">
        <v>25</v>
      </c>
      <c r="I1" s="116" t="s">
        <v>26</v>
      </c>
    </row>
    <row r="2" spans="1:9" x14ac:dyDescent="0.2">
      <c r="A2" t="s">
        <v>42</v>
      </c>
      <c r="B2" s="116"/>
      <c r="C2" s="116"/>
      <c r="D2" s="116"/>
      <c r="E2" s="116"/>
      <c r="F2" s="116"/>
      <c r="G2" s="116"/>
      <c r="H2" s="116"/>
      <c r="I2" s="116"/>
    </row>
    <row r="3" spans="1:9" x14ac:dyDescent="0.2">
      <c r="A3" t="s">
        <v>43</v>
      </c>
      <c r="B3" s="116"/>
      <c r="C3" s="116"/>
      <c r="D3" s="116"/>
      <c r="E3" s="116"/>
      <c r="F3" s="116"/>
      <c r="G3" s="116"/>
      <c r="H3" s="116"/>
      <c r="I3" s="116"/>
    </row>
    <row r="4" spans="1:9" x14ac:dyDescent="0.2">
      <c r="A4" t="s">
        <v>44</v>
      </c>
      <c r="B4" s="116"/>
      <c r="C4" s="116"/>
      <c r="D4" s="116"/>
      <c r="E4" s="116"/>
      <c r="F4" s="116"/>
      <c r="G4" s="116"/>
      <c r="H4" s="116"/>
      <c r="I4" s="116"/>
    </row>
    <row r="5" spans="1:9" x14ac:dyDescent="0.2">
      <c r="A5" t="s">
        <v>45</v>
      </c>
      <c r="B5" s="116"/>
      <c r="C5" s="116"/>
      <c r="D5" s="116"/>
      <c r="E5" s="116"/>
      <c r="F5" s="116"/>
      <c r="G5" s="116"/>
      <c r="H5" s="116"/>
      <c r="I5" s="116"/>
    </row>
    <row r="6" spans="1:9" x14ac:dyDescent="0.2">
      <c r="A6" t="s">
        <v>46</v>
      </c>
      <c r="B6" s="116"/>
      <c r="C6" s="116"/>
      <c r="D6" s="116"/>
      <c r="E6" s="116"/>
      <c r="F6" s="116"/>
      <c r="G6" s="116"/>
      <c r="H6" s="116"/>
      <c r="I6" s="116"/>
    </row>
    <row r="7" spans="1:9" x14ac:dyDescent="0.2">
      <c r="A7" t="s">
        <v>47</v>
      </c>
      <c r="B7" s="116"/>
      <c r="C7" s="116"/>
      <c r="D7" s="116"/>
      <c r="E7" s="116"/>
      <c r="F7" s="116"/>
      <c r="G7" s="116"/>
      <c r="H7" s="116"/>
      <c r="I7" s="116"/>
    </row>
    <row r="8" spans="1:9" x14ac:dyDescent="0.2">
      <c r="A8" t="s">
        <v>48</v>
      </c>
      <c r="B8" s="116"/>
      <c r="C8" s="116"/>
      <c r="D8" s="116"/>
      <c r="E8" s="116"/>
      <c r="F8" s="116"/>
      <c r="G8" s="116"/>
      <c r="H8" s="116"/>
      <c r="I8" s="116"/>
    </row>
    <row r="9" spans="1:9" x14ac:dyDescent="0.2">
      <c r="A9" t="s">
        <v>49</v>
      </c>
      <c r="B9" s="116"/>
      <c r="C9" s="116"/>
      <c r="D9" s="116"/>
      <c r="E9" s="116"/>
      <c r="F9" s="116"/>
      <c r="G9" s="116"/>
      <c r="H9" s="116"/>
      <c r="I9" s="116"/>
    </row>
    <row r="10" spans="1:9" x14ac:dyDescent="0.2">
      <c r="A10" t="s">
        <v>50</v>
      </c>
      <c r="B10" s="116"/>
      <c r="C10" s="116"/>
      <c r="D10" s="116"/>
      <c r="E10" s="116"/>
      <c r="F10" s="116"/>
      <c r="G10" s="116"/>
      <c r="H10" s="116"/>
      <c r="I10" s="116"/>
    </row>
    <row r="11" spans="1:9" x14ac:dyDescent="0.2">
      <c r="A11" t="s">
        <v>51</v>
      </c>
      <c r="B11" s="116"/>
      <c r="C11" s="116"/>
      <c r="D11" s="116"/>
      <c r="E11" s="116"/>
      <c r="F11" s="116"/>
      <c r="G11" s="116"/>
      <c r="H11" s="116"/>
      <c r="I11" s="116"/>
    </row>
    <row r="12" spans="1:9" x14ac:dyDescent="0.2">
      <c r="A12" t="s">
        <v>52</v>
      </c>
      <c r="B12" s="116"/>
      <c r="C12" s="116"/>
      <c r="D12" s="116"/>
      <c r="E12" s="116"/>
      <c r="F12" s="116"/>
      <c r="G12" s="116"/>
      <c r="H12" s="116"/>
      <c r="I12" s="116"/>
    </row>
    <row r="13" spans="1:9" x14ac:dyDescent="0.2">
      <c r="A13" t="s">
        <v>53</v>
      </c>
      <c r="B13" s="116"/>
      <c r="C13" s="116"/>
      <c r="D13" s="116"/>
      <c r="E13" s="116"/>
      <c r="F13" s="116"/>
      <c r="G13" s="116"/>
      <c r="H13" s="116"/>
      <c r="I13" s="116"/>
    </row>
    <row r="14" spans="1:9" x14ac:dyDescent="0.2">
      <c r="A14" t="s">
        <v>54</v>
      </c>
      <c r="B14" s="116"/>
      <c r="C14" s="116"/>
      <c r="D14" s="116"/>
      <c r="E14" s="116"/>
      <c r="F14" s="116"/>
      <c r="G14" s="116"/>
      <c r="H14" s="116"/>
      <c r="I14" s="116"/>
    </row>
    <row r="15" spans="1:9" x14ac:dyDescent="0.2">
      <c r="A15" t="s">
        <v>55</v>
      </c>
      <c r="B15" s="116"/>
      <c r="C15" s="116"/>
      <c r="D15" s="116"/>
      <c r="E15" s="116"/>
      <c r="F15" s="116"/>
      <c r="G15" s="116"/>
      <c r="H15" s="116"/>
      <c r="I15" s="116"/>
    </row>
    <row r="16" spans="1:9" x14ac:dyDescent="0.2">
      <c r="A16" t="s">
        <v>56</v>
      </c>
      <c r="B16" s="116"/>
      <c r="C16" s="116"/>
      <c r="D16" s="116"/>
      <c r="E16" s="116"/>
      <c r="F16" s="116"/>
      <c r="G16" s="116"/>
      <c r="H16" s="116"/>
      <c r="I16" s="116"/>
    </row>
    <row r="17" spans="1:9" x14ac:dyDescent="0.2">
      <c r="A17" t="s">
        <v>57</v>
      </c>
      <c r="B17" s="116"/>
      <c r="C17" s="116"/>
      <c r="D17" s="116"/>
      <c r="E17" s="116"/>
      <c r="F17" s="116"/>
      <c r="G17" s="116"/>
      <c r="H17" s="116"/>
      <c r="I17" s="116"/>
    </row>
    <row r="18" spans="1:9" x14ac:dyDescent="0.2">
      <c r="A18" t="s">
        <v>58</v>
      </c>
      <c r="B18" s="116"/>
      <c r="C18" s="116"/>
      <c r="D18" s="116"/>
      <c r="E18" s="116"/>
      <c r="F18" s="116"/>
      <c r="G18" s="116"/>
      <c r="H18" s="116"/>
      <c r="I18" s="116"/>
    </row>
    <row r="19" spans="1:9" x14ac:dyDescent="0.2">
      <c r="A19" t="s">
        <v>59</v>
      </c>
      <c r="B19" s="116"/>
      <c r="C19" s="116"/>
      <c r="D19" s="116"/>
      <c r="E19" s="116"/>
      <c r="F19" s="116"/>
      <c r="G19" s="116"/>
      <c r="H19" s="116"/>
      <c r="I19" s="116"/>
    </row>
    <row r="20" spans="1:9" x14ac:dyDescent="0.2">
      <c r="A20" t="s">
        <v>60</v>
      </c>
      <c r="B20" s="116"/>
      <c r="C20" s="116"/>
      <c r="D20" s="116"/>
      <c r="E20" s="116"/>
      <c r="F20" s="116"/>
      <c r="G20" s="116"/>
      <c r="H20" s="116"/>
      <c r="I20" s="116"/>
    </row>
    <row r="21" spans="1:9" x14ac:dyDescent="0.2">
      <c r="A21" t="s">
        <v>61</v>
      </c>
      <c r="B21" s="116"/>
      <c r="C21" s="116"/>
      <c r="D21" s="116"/>
      <c r="E21" s="116"/>
      <c r="F21" s="116"/>
      <c r="G21" s="116"/>
      <c r="H21" s="116"/>
      <c r="I21" s="116"/>
    </row>
    <row r="22" spans="1:9" x14ac:dyDescent="0.2">
      <c r="A22" t="s">
        <v>62</v>
      </c>
      <c r="B22" s="116"/>
      <c r="C22" s="116"/>
      <c r="D22" s="116"/>
      <c r="E22" s="116"/>
      <c r="F22" s="116"/>
      <c r="G22" s="116"/>
      <c r="H22" s="116"/>
      <c r="I22" s="116"/>
    </row>
    <row r="23" spans="1:9" x14ac:dyDescent="0.2">
      <c r="A23" t="s">
        <v>63</v>
      </c>
      <c r="B23" s="116"/>
      <c r="C23" s="116"/>
      <c r="D23" s="116"/>
      <c r="E23" s="116"/>
      <c r="F23" s="116"/>
      <c r="G23" s="116"/>
      <c r="H23" s="116"/>
      <c r="I23" s="116"/>
    </row>
    <row r="24" spans="1:9" x14ac:dyDescent="0.2">
      <c r="A24" t="s">
        <v>64</v>
      </c>
      <c r="B24" s="116"/>
      <c r="C24" s="116"/>
      <c r="D24" s="116"/>
      <c r="E24" s="116"/>
      <c r="F24" s="116"/>
      <c r="G24" s="116"/>
      <c r="H24" s="116"/>
      <c r="I24" s="116"/>
    </row>
    <row r="25" spans="1:9" x14ac:dyDescent="0.2">
      <c r="A25" t="s">
        <v>65</v>
      </c>
      <c r="B25" s="116"/>
      <c r="C25" s="116"/>
      <c r="D25" s="116"/>
      <c r="E25" s="116"/>
      <c r="F25" s="116"/>
      <c r="G25" s="116"/>
      <c r="H25" s="116"/>
      <c r="I25" s="116"/>
    </row>
    <row r="26" spans="1:9" x14ac:dyDescent="0.2">
      <c r="A26" t="s">
        <v>66</v>
      </c>
      <c r="B26" s="116"/>
      <c r="C26" s="116"/>
      <c r="D26" s="116"/>
      <c r="E26" s="116"/>
      <c r="F26" s="116"/>
      <c r="G26" s="116"/>
      <c r="H26" s="116"/>
      <c r="I26" s="116"/>
    </row>
    <row r="27" spans="1:9" x14ac:dyDescent="0.2">
      <c r="A27" t="s">
        <v>67</v>
      </c>
      <c r="B27" s="116"/>
      <c r="C27" s="116"/>
      <c r="D27" s="116"/>
      <c r="E27" s="116"/>
      <c r="F27" s="116"/>
      <c r="G27" s="116"/>
      <c r="H27" s="116"/>
      <c r="I27" s="116"/>
    </row>
    <row r="28" spans="1:9" x14ac:dyDescent="0.2">
      <c r="A28" t="s">
        <v>68</v>
      </c>
      <c r="B28" s="116"/>
      <c r="C28" s="116"/>
      <c r="D28" s="116"/>
      <c r="E28" s="116"/>
      <c r="F28" s="116"/>
      <c r="G28" s="116"/>
      <c r="H28" s="116"/>
      <c r="I28" s="116"/>
    </row>
    <row r="29" spans="1:9" x14ac:dyDescent="0.2">
      <c r="A29" t="s">
        <v>69</v>
      </c>
      <c r="B29" s="116"/>
      <c r="C29" s="116"/>
      <c r="D29" s="116"/>
      <c r="E29" s="116"/>
      <c r="F29" s="116"/>
      <c r="G29" s="116"/>
      <c r="H29" s="116"/>
      <c r="I29" s="116"/>
    </row>
    <row r="30" spans="1:9" x14ac:dyDescent="0.2">
      <c r="A30" t="s">
        <v>70</v>
      </c>
      <c r="B30" s="116"/>
      <c r="C30" s="116"/>
      <c r="D30" s="116"/>
      <c r="E30" s="116"/>
      <c r="F30" s="116"/>
      <c r="G30" s="116"/>
      <c r="H30" s="116"/>
      <c r="I30" s="116"/>
    </row>
    <row r="31" spans="1:9" x14ac:dyDescent="0.2">
      <c r="A31" t="s">
        <v>71</v>
      </c>
      <c r="B31" s="116"/>
      <c r="C31" s="116"/>
      <c r="D31" s="116"/>
      <c r="E31" s="116"/>
      <c r="F31" s="116"/>
      <c r="G31" s="116"/>
      <c r="H31" s="116"/>
      <c r="I31" s="116"/>
    </row>
    <row r="32" spans="1:9" x14ac:dyDescent="0.2">
      <c r="A32" t="s">
        <v>72</v>
      </c>
      <c r="B32" s="116"/>
      <c r="C32" s="116"/>
      <c r="D32" s="116"/>
      <c r="E32" s="116"/>
      <c r="F32" s="116"/>
      <c r="G32" s="116"/>
      <c r="H32" s="116"/>
      <c r="I32" s="116"/>
    </row>
    <row r="33" spans="1:9" x14ac:dyDescent="0.2">
      <c r="A33" t="s">
        <v>73</v>
      </c>
      <c r="B33" s="116"/>
      <c r="C33" s="116"/>
      <c r="D33" s="116"/>
      <c r="E33" s="116"/>
      <c r="F33" s="116"/>
      <c r="G33" s="116"/>
      <c r="H33" s="116"/>
      <c r="I33" s="116"/>
    </row>
    <row r="34" spans="1:9" x14ac:dyDescent="0.2">
      <c r="A34" t="s">
        <v>74</v>
      </c>
    </row>
    <row r="35" spans="1:9" x14ac:dyDescent="0.2">
      <c r="A35" t="s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DEELNEMERS</vt:lpstr>
      <vt:lpstr>EINDSTAND</vt:lpstr>
      <vt:lpstr>VOORONDE 4 ROUTES</vt:lpstr>
      <vt:lpstr>Halve finale</vt:lpstr>
      <vt:lpstr>Halve finale RU</vt:lpstr>
      <vt:lpstr>FINALE</vt:lpstr>
      <vt:lpstr>SPEEDKLIMMEN</vt:lpstr>
      <vt:lpstr>PRIJZEN</vt:lpstr>
      <vt:lpstr>Blad1</vt:lpstr>
      <vt:lpstr>EINDSTAND!Afdrukbereik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D82908L1</dc:creator>
  <cp:lastModifiedBy>R de Jager</cp:lastModifiedBy>
  <cp:lastPrinted>2019-11-05T16:05:14Z</cp:lastPrinted>
  <dcterms:created xsi:type="dcterms:W3CDTF">2003-10-02T10:46:34Z</dcterms:created>
  <dcterms:modified xsi:type="dcterms:W3CDTF">2019-11-14T12:03:50Z</dcterms:modified>
</cp:coreProperties>
</file>